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NRYC\COMISION ELECTORAL\DATA DOCENTES ELECCIONES AL CO-GOBIERNO\"/>
    </mc:Choice>
  </mc:AlternateContent>
  <xr:revisionPtr revIDLastSave="0" documentId="13_ncr:1_{0D62355E-F3A0-4950-BE5F-151E20A100DA}" xr6:coauthVersionLast="37" xr6:coauthVersionMax="47" xr10:uidLastSave="{00000000-0000-0000-0000-000000000000}"/>
  <bookViews>
    <workbookView xWindow="-120" yWindow="-120" windowWidth="20730" windowHeight="11040" tabRatio="760" firstSheet="1" activeTab="1" xr2:uid="{00000000-000D-0000-FFFF-FFFF00000000}"/>
  </bookViews>
  <sheets>
    <sheet name="LISTADO_IEU_POR_CODIGO" sheetId="2" state="hidden" r:id="rId1"/>
    <sheet name="RESUMEN" sheetId="3" r:id="rId2"/>
    <sheet name="RESUMEN_PRESUPUESTARIO" sheetId="4" state="hidden" r:id="rId3"/>
    <sheet name="RESUMEN_GENERAL" sheetId="5" state="hidden" r:id="rId4"/>
    <sheet name="DOC_FIJOS" sheetId="7" r:id="rId5"/>
    <sheet name="DOC_CONTRATADOS" sheetId="8" r:id="rId6"/>
    <sheet name="DOC_JUBILADOS" sheetId="13" r:id="rId7"/>
  </sheets>
  <definedNames>
    <definedName name="_xlnm._FilterDatabase" localSheetId="5">DOC_CONTRATADOS!$A$7:$IA$676</definedName>
    <definedName name="_xlnm._FilterDatabase" localSheetId="4" hidden="1">DOC_FIJOS!$A$7:$FK$198</definedName>
    <definedName name="_xlnm._FilterDatabase" localSheetId="6" hidden="1">DOC_JUBILADOS!$A$7:$FZ$385</definedName>
    <definedName name="_FilterDatabase_0" localSheetId="5">DOC_CONTRATADOS!$A$7:$IA$676</definedName>
    <definedName name="_FilterDatabase_0" localSheetId="4">DOC_FIJOS!$A$7:$FK$198</definedName>
    <definedName name="_FilterDatabase_0" localSheetId="6">DOC_JUBILADOS!$A$7:$FZ$385</definedName>
    <definedName name="_FilterDatabase_0_0" localSheetId="5">DOC_CONTRATADOS!$A$7:$IA$676</definedName>
    <definedName name="_FilterDatabase_0_0" localSheetId="4">DOC_FIJOS!$A$7:$FK$198</definedName>
    <definedName name="_FilterDatabase_0_0" localSheetId="6">DOC_JUBILADOS!$A$7:$FZ$385</definedName>
    <definedName name="_FilterDatabase_0_0_0" localSheetId="5">DOC_CONTRATADOS!$A$7:$IA$676</definedName>
    <definedName name="_FilterDatabase_0_0_0" localSheetId="4">DOC_FIJOS!$A$7:$FK$198</definedName>
    <definedName name="_FilterDatabase_0_0_0" localSheetId="6">DOC_JUBILADOS!$A$7:$FZ$385</definedName>
    <definedName name="_FilterDatabase_0_0_0_0" localSheetId="5">DOC_CONTRATADOS!$A$7:$IA$676</definedName>
    <definedName name="_FilterDatabase_0_0_0_0" localSheetId="4">DOC_FIJOS!$A$7:$FK$198</definedName>
    <definedName name="_FilterDatabase_0_0_0_0" localSheetId="6">DOC_JUBILADOS!$A$7:$FZ$385</definedName>
    <definedName name="_FilterDatabase_0_0_0_0_0" localSheetId="5">DOC_CONTRATADOS!$A$7:$IA$676</definedName>
    <definedName name="_FilterDatabase_0_0_0_0_0" localSheetId="4">DOC_FIJOS!$A$7:$FK$198</definedName>
    <definedName name="_FilterDatabase_0_0_0_0_0" localSheetId="6">DOC_JUBILADOS!$A$7:$FZ$385</definedName>
    <definedName name="CODIGO">LISTADO_IEU_POR_CODIGO!$A$5:$A$60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384" i="13" l="1"/>
  <c r="G383" i="13"/>
  <c r="G382" i="13"/>
  <c r="G381" i="13"/>
  <c r="G380" i="13"/>
  <c r="G379" i="13"/>
  <c r="G378" i="13"/>
  <c r="G377" i="13"/>
  <c r="G376" i="13"/>
  <c r="G375" i="13"/>
  <c r="G374" i="13"/>
  <c r="G373" i="13"/>
  <c r="G372" i="13"/>
  <c r="G371" i="13"/>
  <c r="G370" i="13"/>
  <c r="G369" i="13"/>
  <c r="G368" i="13"/>
  <c r="G367" i="13"/>
  <c r="G366" i="13"/>
  <c r="G365" i="13"/>
  <c r="G364" i="13"/>
  <c r="G363" i="13"/>
  <c r="G362" i="13"/>
  <c r="G361" i="13"/>
  <c r="G360" i="13"/>
  <c r="G359" i="13"/>
  <c r="G358" i="13"/>
  <c r="G357" i="13"/>
  <c r="G356" i="13"/>
  <c r="G355" i="13"/>
  <c r="G354" i="13"/>
  <c r="G353" i="13"/>
  <c r="G352" i="13"/>
  <c r="G351" i="13"/>
  <c r="G350" i="13"/>
  <c r="G349" i="13"/>
  <c r="G348" i="13"/>
  <c r="G347" i="13"/>
  <c r="G346" i="13"/>
  <c r="G345" i="13"/>
  <c r="G344" i="13"/>
  <c r="G343" i="13"/>
  <c r="G342" i="13"/>
  <c r="G341" i="13"/>
  <c r="G340" i="13"/>
  <c r="G339" i="13"/>
  <c r="G338" i="13"/>
  <c r="G337" i="13"/>
  <c r="G336" i="13"/>
  <c r="G335" i="13"/>
  <c r="G334" i="13"/>
  <c r="G333" i="13"/>
  <c r="G332" i="13"/>
  <c r="G331" i="13"/>
  <c r="G330" i="13"/>
  <c r="G329" i="13"/>
  <c r="G328" i="13"/>
  <c r="G327" i="13"/>
  <c r="G326" i="13"/>
  <c r="G325" i="13"/>
  <c r="G324" i="13"/>
  <c r="G323" i="13"/>
  <c r="G322" i="13"/>
  <c r="G321" i="13"/>
  <c r="G320" i="13"/>
  <c r="G319" i="13"/>
  <c r="G318" i="13"/>
  <c r="G317" i="13"/>
  <c r="G316" i="13"/>
  <c r="G315" i="13"/>
  <c r="G314" i="13"/>
  <c r="G313" i="13"/>
  <c r="G312" i="13"/>
  <c r="G311" i="13"/>
  <c r="G310" i="13"/>
  <c r="G309" i="13"/>
  <c r="G308" i="13"/>
  <c r="G307" i="13"/>
  <c r="G306" i="13"/>
  <c r="G305" i="13"/>
  <c r="G304" i="13"/>
  <c r="G303" i="13"/>
  <c r="G302" i="13"/>
  <c r="G301" i="13"/>
  <c r="G300" i="13"/>
  <c r="G299" i="13"/>
  <c r="G298" i="13"/>
  <c r="G297" i="13"/>
  <c r="G296" i="13"/>
  <c r="G295" i="13"/>
  <c r="G294" i="13"/>
  <c r="G293" i="13"/>
  <c r="G292" i="13"/>
  <c r="G291" i="13"/>
  <c r="G290" i="13"/>
  <c r="G289" i="13"/>
  <c r="G288" i="13"/>
  <c r="G287" i="13"/>
  <c r="G286" i="13"/>
  <c r="G285" i="13"/>
  <c r="G284" i="13"/>
  <c r="G283" i="13"/>
  <c r="G282" i="13"/>
  <c r="G281" i="13"/>
  <c r="G280" i="13"/>
  <c r="G279" i="13"/>
  <c r="G278" i="13"/>
  <c r="G277" i="13"/>
  <c r="G276" i="13"/>
  <c r="G275" i="13"/>
  <c r="G274" i="13"/>
  <c r="G273" i="13"/>
  <c r="G272" i="13"/>
  <c r="G271" i="13"/>
  <c r="G270" i="13"/>
  <c r="G269" i="13"/>
  <c r="G268" i="13"/>
  <c r="G267" i="13"/>
  <c r="G266" i="13"/>
  <c r="G265" i="13"/>
  <c r="G264" i="13"/>
  <c r="G263" i="13"/>
  <c r="G262" i="13"/>
  <c r="G261" i="13"/>
  <c r="G260" i="13"/>
  <c r="G259" i="13"/>
  <c r="G258" i="13"/>
  <c r="G257" i="13"/>
  <c r="G256" i="13"/>
  <c r="G255" i="13"/>
  <c r="G254" i="13"/>
  <c r="G253" i="13"/>
  <c r="G252" i="13"/>
  <c r="G251" i="13"/>
  <c r="G250" i="13"/>
  <c r="G249" i="13"/>
  <c r="G248" i="13"/>
  <c r="G247" i="13"/>
  <c r="G246" i="13"/>
  <c r="G245" i="13"/>
  <c r="G244" i="13"/>
  <c r="G243" i="13"/>
  <c r="G242" i="13"/>
  <c r="G241" i="13"/>
  <c r="G240" i="13"/>
  <c r="G239" i="13"/>
  <c r="G238" i="13"/>
  <c r="G237" i="13"/>
  <c r="G236" i="13"/>
  <c r="G235" i="13"/>
  <c r="G234" i="13"/>
  <c r="G233" i="13"/>
  <c r="G232" i="13"/>
  <c r="G231" i="13"/>
  <c r="G230" i="13"/>
  <c r="G229" i="13"/>
  <c r="G228" i="13"/>
  <c r="G227" i="13"/>
  <c r="G226" i="13"/>
  <c r="G225" i="13"/>
  <c r="G224" i="13"/>
  <c r="G223" i="13"/>
  <c r="G222" i="13"/>
  <c r="G221" i="13"/>
  <c r="G220" i="13"/>
  <c r="G219" i="13"/>
  <c r="G218" i="13"/>
  <c r="G217" i="13"/>
  <c r="G216" i="13"/>
  <c r="G215" i="13"/>
  <c r="G214" i="13"/>
  <c r="G213" i="13"/>
  <c r="G212" i="13"/>
  <c r="G211" i="13"/>
  <c r="G210" i="13"/>
  <c r="G209" i="13"/>
  <c r="G208" i="13"/>
  <c r="G207" i="13"/>
  <c r="G206" i="13"/>
  <c r="G205" i="13"/>
  <c r="G204" i="13"/>
  <c r="G203" i="13"/>
  <c r="G202" i="13"/>
  <c r="G201" i="13"/>
  <c r="G200" i="13"/>
  <c r="G199" i="13"/>
  <c r="G198" i="13"/>
  <c r="G197" i="13"/>
  <c r="G196" i="13"/>
  <c r="G195" i="13"/>
  <c r="G194" i="13"/>
  <c r="G193" i="13"/>
  <c r="G192" i="13"/>
  <c r="G191" i="13"/>
  <c r="G190" i="13"/>
  <c r="G189" i="13"/>
  <c r="G188" i="13"/>
  <c r="G187" i="13"/>
  <c r="G186" i="13"/>
  <c r="G185" i="13"/>
  <c r="G184" i="13"/>
  <c r="G183" i="13"/>
  <c r="G182" i="13"/>
  <c r="G181" i="13"/>
  <c r="G180" i="13"/>
  <c r="G179" i="13"/>
  <c r="G178" i="13"/>
  <c r="G177" i="13"/>
  <c r="G176" i="13"/>
  <c r="G175" i="13"/>
  <c r="G174" i="13"/>
  <c r="G173" i="13"/>
  <c r="G172" i="13"/>
  <c r="G171" i="13"/>
  <c r="G170" i="13"/>
  <c r="G169" i="13"/>
  <c r="G168" i="13"/>
  <c r="G167" i="13"/>
  <c r="G166" i="13"/>
  <c r="G165" i="13"/>
  <c r="G164" i="13"/>
  <c r="G163" i="13"/>
  <c r="G162" i="13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9" i="13"/>
  <c r="G138" i="13"/>
  <c r="G137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C385" i="13"/>
  <c r="C198" i="7"/>
  <c r="H197" i="7"/>
  <c r="I197" i="7" s="1"/>
  <c r="H196" i="7"/>
  <c r="I196" i="7" s="1"/>
  <c r="H195" i="7"/>
  <c r="I195" i="7" s="1"/>
  <c r="H194" i="7"/>
  <c r="I194" i="7" s="1"/>
  <c r="H193" i="7"/>
  <c r="I193" i="7" s="1"/>
  <c r="H192" i="7"/>
  <c r="I192" i="7" s="1"/>
  <c r="H191" i="7"/>
  <c r="I191" i="7" s="1"/>
  <c r="H190" i="7"/>
  <c r="I190" i="7" s="1"/>
  <c r="H189" i="7"/>
  <c r="I189" i="7" s="1"/>
  <c r="H188" i="7"/>
  <c r="I188" i="7" s="1"/>
  <c r="H187" i="7"/>
  <c r="I187" i="7" s="1"/>
  <c r="H186" i="7"/>
  <c r="I186" i="7" s="1"/>
  <c r="H185" i="7"/>
  <c r="I185" i="7" s="1"/>
  <c r="H184" i="7"/>
  <c r="I184" i="7" s="1"/>
  <c r="H183" i="7"/>
  <c r="I183" i="7" s="1"/>
  <c r="H182" i="7"/>
  <c r="I182" i="7" s="1"/>
  <c r="H181" i="7"/>
  <c r="I181" i="7" s="1"/>
  <c r="H180" i="7"/>
  <c r="I180" i="7" s="1"/>
  <c r="H179" i="7"/>
  <c r="I179" i="7" s="1"/>
  <c r="H178" i="7"/>
  <c r="I178" i="7" s="1"/>
  <c r="H177" i="7"/>
  <c r="I177" i="7" s="1"/>
  <c r="H176" i="7"/>
  <c r="I176" i="7" s="1"/>
  <c r="H175" i="7"/>
  <c r="I175" i="7" s="1"/>
  <c r="H174" i="7"/>
  <c r="I174" i="7" s="1"/>
  <c r="H173" i="7"/>
  <c r="I173" i="7" s="1"/>
  <c r="H172" i="7"/>
  <c r="I172" i="7" s="1"/>
  <c r="H171" i="7"/>
  <c r="I171" i="7" s="1"/>
  <c r="H170" i="7"/>
  <c r="I170" i="7" s="1"/>
  <c r="H169" i="7"/>
  <c r="I169" i="7" s="1"/>
  <c r="H168" i="7"/>
  <c r="I168" i="7" s="1"/>
  <c r="H167" i="7"/>
  <c r="I167" i="7" s="1"/>
  <c r="H166" i="7"/>
  <c r="I166" i="7" s="1"/>
  <c r="H165" i="7"/>
  <c r="I165" i="7" s="1"/>
  <c r="H164" i="7"/>
  <c r="I164" i="7" s="1"/>
  <c r="H163" i="7"/>
  <c r="I163" i="7" s="1"/>
  <c r="H162" i="7"/>
  <c r="I162" i="7" s="1"/>
  <c r="H161" i="7"/>
  <c r="I161" i="7" s="1"/>
  <c r="H160" i="7"/>
  <c r="I160" i="7" s="1"/>
  <c r="H159" i="7"/>
  <c r="I159" i="7" s="1"/>
  <c r="H158" i="7"/>
  <c r="I158" i="7" s="1"/>
  <c r="H157" i="7"/>
  <c r="I157" i="7" s="1"/>
  <c r="H156" i="7"/>
  <c r="I156" i="7" s="1"/>
  <c r="H155" i="7"/>
  <c r="I155" i="7" s="1"/>
  <c r="H154" i="7"/>
  <c r="I154" i="7" s="1"/>
  <c r="H153" i="7"/>
  <c r="I153" i="7" s="1"/>
  <c r="H152" i="7"/>
  <c r="I152" i="7" s="1"/>
  <c r="H151" i="7"/>
  <c r="I151" i="7" s="1"/>
  <c r="H150" i="7"/>
  <c r="I150" i="7" s="1"/>
  <c r="H149" i="7"/>
  <c r="I149" i="7" s="1"/>
  <c r="H148" i="7"/>
  <c r="I148" i="7" s="1"/>
  <c r="H147" i="7"/>
  <c r="I147" i="7" s="1"/>
  <c r="H146" i="7"/>
  <c r="I146" i="7" s="1"/>
  <c r="H145" i="7"/>
  <c r="I145" i="7" s="1"/>
  <c r="H144" i="7"/>
  <c r="I144" i="7" s="1"/>
  <c r="H143" i="7"/>
  <c r="I143" i="7" s="1"/>
  <c r="H142" i="7"/>
  <c r="I142" i="7" s="1"/>
  <c r="H141" i="7"/>
  <c r="I141" i="7" s="1"/>
  <c r="H140" i="7"/>
  <c r="I140" i="7" s="1"/>
  <c r="H139" i="7"/>
  <c r="I139" i="7" s="1"/>
  <c r="H138" i="7"/>
  <c r="I138" i="7" s="1"/>
  <c r="H137" i="7"/>
  <c r="I137" i="7" s="1"/>
  <c r="H136" i="7"/>
  <c r="I136" i="7" s="1"/>
  <c r="H135" i="7"/>
  <c r="I135" i="7" s="1"/>
  <c r="H134" i="7"/>
  <c r="I134" i="7" s="1"/>
  <c r="H133" i="7"/>
  <c r="I133" i="7" s="1"/>
  <c r="H132" i="7"/>
  <c r="I132" i="7" s="1"/>
  <c r="H131" i="7"/>
  <c r="I131" i="7" s="1"/>
  <c r="H130" i="7"/>
  <c r="I130" i="7" s="1"/>
  <c r="H129" i="7"/>
  <c r="I129" i="7" s="1"/>
  <c r="H128" i="7"/>
  <c r="I128" i="7" s="1"/>
  <c r="H127" i="7"/>
  <c r="I127" i="7" s="1"/>
  <c r="H126" i="7"/>
  <c r="I126" i="7" s="1"/>
  <c r="H125" i="7"/>
  <c r="I125" i="7" s="1"/>
  <c r="H124" i="7"/>
  <c r="I124" i="7" s="1"/>
  <c r="H123" i="7"/>
  <c r="I123" i="7" s="1"/>
  <c r="H122" i="7"/>
  <c r="I122" i="7" s="1"/>
  <c r="H121" i="7"/>
  <c r="I121" i="7" s="1"/>
  <c r="H120" i="7"/>
  <c r="I120" i="7" s="1"/>
  <c r="H119" i="7"/>
  <c r="I119" i="7" s="1"/>
  <c r="H118" i="7"/>
  <c r="I118" i="7" s="1"/>
  <c r="H117" i="7"/>
  <c r="I117" i="7" s="1"/>
  <c r="H116" i="7"/>
  <c r="I116" i="7" s="1"/>
  <c r="H115" i="7"/>
  <c r="I115" i="7" s="1"/>
  <c r="H114" i="7"/>
  <c r="I114" i="7" s="1"/>
  <c r="H113" i="7"/>
  <c r="I113" i="7" s="1"/>
  <c r="H112" i="7"/>
  <c r="I112" i="7" s="1"/>
  <c r="H111" i="7"/>
  <c r="I111" i="7" s="1"/>
  <c r="H110" i="7"/>
  <c r="I110" i="7" s="1"/>
  <c r="H109" i="7"/>
  <c r="I109" i="7" s="1"/>
  <c r="H108" i="7"/>
  <c r="I108" i="7" s="1"/>
  <c r="H107" i="7"/>
  <c r="I107" i="7" s="1"/>
  <c r="H106" i="7"/>
  <c r="I106" i="7" s="1"/>
  <c r="H105" i="7"/>
  <c r="I105" i="7" s="1"/>
  <c r="H104" i="7"/>
  <c r="I104" i="7" s="1"/>
  <c r="H103" i="7"/>
  <c r="I103" i="7" s="1"/>
  <c r="H102" i="7"/>
  <c r="I102" i="7" s="1"/>
  <c r="H101" i="7"/>
  <c r="I101" i="7" s="1"/>
  <c r="H100" i="7"/>
  <c r="I100" i="7" s="1"/>
  <c r="H99" i="7"/>
  <c r="I99" i="7" s="1"/>
  <c r="H98" i="7"/>
  <c r="I98" i="7" s="1"/>
  <c r="H97" i="7"/>
  <c r="I97" i="7" s="1"/>
  <c r="H96" i="7"/>
  <c r="I96" i="7" s="1"/>
  <c r="H95" i="7"/>
  <c r="I95" i="7" s="1"/>
  <c r="H94" i="7"/>
  <c r="I94" i="7" s="1"/>
  <c r="H93" i="7"/>
  <c r="I93" i="7" s="1"/>
  <c r="H92" i="7"/>
  <c r="I92" i="7" s="1"/>
  <c r="H91" i="7"/>
  <c r="I91" i="7" s="1"/>
  <c r="H90" i="7"/>
  <c r="I90" i="7" s="1"/>
  <c r="H89" i="7"/>
  <c r="I89" i="7" s="1"/>
  <c r="H88" i="7"/>
  <c r="I88" i="7" s="1"/>
  <c r="H87" i="7"/>
  <c r="I87" i="7" s="1"/>
  <c r="I86" i="7"/>
  <c r="H86" i="7"/>
  <c r="H85" i="7"/>
  <c r="I85" i="7" s="1"/>
  <c r="H84" i="7"/>
  <c r="I84" i="7" s="1"/>
  <c r="H83" i="7"/>
  <c r="I83" i="7" s="1"/>
  <c r="H82" i="7"/>
  <c r="I82" i="7" s="1"/>
  <c r="H81" i="7"/>
  <c r="I81" i="7" s="1"/>
  <c r="H80" i="7"/>
  <c r="I80" i="7" s="1"/>
  <c r="H79" i="7"/>
  <c r="I79" i="7" s="1"/>
  <c r="H78" i="7"/>
  <c r="I78" i="7" s="1"/>
  <c r="H77" i="7"/>
  <c r="I77" i="7" s="1"/>
  <c r="H76" i="7"/>
  <c r="I76" i="7" s="1"/>
  <c r="H75" i="7"/>
  <c r="I75" i="7" s="1"/>
  <c r="H74" i="7"/>
  <c r="I74" i="7" s="1"/>
  <c r="H73" i="7"/>
  <c r="I73" i="7" s="1"/>
  <c r="H72" i="7"/>
  <c r="I72" i="7" s="1"/>
  <c r="H71" i="7"/>
  <c r="I71" i="7" s="1"/>
  <c r="H70" i="7"/>
  <c r="I70" i="7" s="1"/>
  <c r="H69" i="7"/>
  <c r="I69" i="7" s="1"/>
  <c r="H68" i="7"/>
  <c r="I68" i="7" s="1"/>
  <c r="H67" i="7"/>
  <c r="I67" i="7" s="1"/>
  <c r="H66" i="7"/>
  <c r="I66" i="7" s="1"/>
  <c r="H65" i="7"/>
  <c r="I65" i="7" s="1"/>
  <c r="H64" i="7"/>
  <c r="I64" i="7" s="1"/>
  <c r="H63" i="7"/>
  <c r="I63" i="7" s="1"/>
  <c r="H62" i="7"/>
  <c r="I62" i="7" s="1"/>
  <c r="H61" i="7"/>
  <c r="I61" i="7" s="1"/>
  <c r="H60" i="7"/>
  <c r="I60" i="7" s="1"/>
  <c r="H59" i="7"/>
  <c r="I59" i="7" s="1"/>
  <c r="H58" i="7"/>
  <c r="I58" i="7" s="1"/>
  <c r="H57" i="7"/>
  <c r="I57" i="7" s="1"/>
  <c r="H56" i="7"/>
  <c r="I56" i="7" s="1"/>
  <c r="H55" i="7"/>
  <c r="I55" i="7" s="1"/>
  <c r="H54" i="7"/>
  <c r="I54" i="7" s="1"/>
  <c r="H53" i="7"/>
  <c r="I53" i="7" s="1"/>
  <c r="H52" i="7"/>
  <c r="I52" i="7" s="1"/>
  <c r="H51" i="7"/>
  <c r="I51" i="7" s="1"/>
  <c r="H50" i="7"/>
  <c r="I50" i="7" s="1"/>
  <c r="H49" i="7"/>
  <c r="I49" i="7" s="1"/>
  <c r="H48" i="7"/>
  <c r="I48" i="7" s="1"/>
  <c r="H47" i="7"/>
  <c r="I47" i="7" s="1"/>
  <c r="H46" i="7"/>
  <c r="I46" i="7" s="1"/>
  <c r="H45" i="7"/>
  <c r="I45" i="7" s="1"/>
  <c r="H44" i="7"/>
  <c r="I44" i="7" s="1"/>
  <c r="H43" i="7"/>
  <c r="I43" i="7" s="1"/>
  <c r="H42" i="7"/>
  <c r="I42" i="7" s="1"/>
  <c r="H41" i="7"/>
  <c r="I41" i="7" s="1"/>
  <c r="H40" i="7"/>
  <c r="I40" i="7" s="1"/>
  <c r="H39" i="7"/>
  <c r="I39" i="7" s="1"/>
  <c r="H38" i="7"/>
  <c r="I38" i="7" s="1"/>
  <c r="H37" i="7"/>
  <c r="I37" i="7" s="1"/>
  <c r="H36" i="7"/>
  <c r="I36" i="7" s="1"/>
  <c r="H35" i="7"/>
  <c r="I35" i="7" s="1"/>
  <c r="H34" i="7"/>
  <c r="I34" i="7" s="1"/>
  <c r="H33" i="7"/>
  <c r="I33" i="7" s="1"/>
  <c r="H32" i="7"/>
  <c r="I32" i="7" s="1"/>
  <c r="H31" i="7"/>
  <c r="I31" i="7" s="1"/>
  <c r="H30" i="7"/>
  <c r="I30" i="7" s="1"/>
  <c r="H29" i="7"/>
  <c r="I29" i="7" s="1"/>
  <c r="H28" i="7"/>
  <c r="I28" i="7" s="1"/>
  <c r="H27" i="7"/>
  <c r="I27" i="7" s="1"/>
  <c r="H26" i="7"/>
  <c r="I26" i="7" s="1"/>
  <c r="H25" i="7"/>
  <c r="I25" i="7" s="1"/>
  <c r="H24" i="7"/>
  <c r="I24" i="7" s="1"/>
  <c r="H23" i="7"/>
  <c r="I23" i="7" s="1"/>
  <c r="H22" i="7"/>
  <c r="I22" i="7" s="1"/>
  <c r="H21" i="7"/>
  <c r="I21" i="7" s="1"/>
  <c r="H20" i="7"/>
  <c r="I20" i="7" s="1"/>
  <c r="H19" i="7"/>
  <c r="I19" i="7" s="1"/>
  <c r="H18" i="7"/>
  <c r="I18" i="7" s="1"/>
  <c r="H17" i="7"/>
  <c r="I17" i="7" s="1"/>
  <c r="H16" i="7"/>
  <c r="I16" i="7" s="1"/>
  <c r="H15" i="7"/>
  <c r="I15" i="7" s="1"/>
  <c r="H14" i="7"/>
  <c r="I14" i="7" s="1"/>
  <c r="H13" i="7"/>
  <c r="I13" i="7" s="1"/>
  <c r="H12" i="7"/>
  <c r="I12" i="7" s="1"/>
  <c r="H11" i="7"/>
  <c r="I11" i="7" s="1"/>
  <c r="H10" i="7"/>
  <c r="I10" i="7" s="1"/>
  <c r="H9" i="7"/>
  <c r="I9" i="7" s="1"/>
  <c r="H8" i="7"/>
  <c r="I8" i="7" s="1"/>
  <c r="C200" i="8"/>
  <c r="C7" i="3" s="1"/>
  <c r="I199" i="8"/>
  <c r="H199" i="8"/>
  <c r="A199" i="8"/>
  <c r="I198" i="8"/>
  <c r="H198" i="8"/>
  <c r="A198" i="8"/>
  <c r="I197" i="8"/>
  <c r="H197" i="8"/>
  <c r="A197" i="8"/>
  <c r="I196" i="8"/>
  <c r="H196" i="8"/>
  <c r="A196" i="8"/>
  <c r="I195" i="8"/>
  <c r="H195" i="8"/>
  <c r="A195" i="8"/>
  <c r="I194" i="8"/>
  <c r="H194" i="8"/>
  <c r="A194" i="8"/>
  <c r="I193" i="8"/>
  <c r="H193" i="8"/>
  <c r="A193" i="8"/>
  <c r="I192" i="8"/>
  <c r="H192" i="8"/>
  <c r="A192" i="8"/>
  <c r="I191" i="8"/>
  <c r="H191" i="8"/>
  <c r="A191" i="8"/>
  <c r="I190" i="8"/>
  <c r="H190" i="8"/>
  <c r="A190" i="8"/>
  <c r="I189" i="8"/>
  <c r="H189" i="8"/>
  <c r="A189" i="8"/>
  <c r="I188" i="8"/>
  <c r="H188" i="8"/>
  <c r="A188" i="8"/>
  <c r="I187" i="8"/>
  <c r="H187" i="8"/>
  <c r="A187" i="8"/>
  <c r="I186" i="8"/>
  <c r="H186" i="8"/>
  <c r="A186" i="8"/>
  <c r="I185" i="8"/>
  <c r="H185" i="8"/>
  <c r="A185" i="8"/>
  <c r="I184" i="8"/>
  <c r="H184" i="8"/>
  <c r="A184" i="8"/>
  <c r="I183" i="8"/>
  <c r="H183" i="8"/>
  <c r="A183" i="8"/>
  <c r="I182" i="8"/>
  <c r="H182" i="8"/>
  <c r="A182" i="8"/>
  <c r="I181" i="8"/>
  <c r="H181" i="8"/>
  <c r="A181" i="8"/>
  <c r="I180" i="8"/>
  <c r="H180" i="8"/>
  <c r="A180" i="8"/>
  <c r="I179" i="8"/>
  <c r="H179" i="8"/>
  <c r="A179" i="8"/>
  <c r="I178" i="8"/>
  <c r="H178" i="8"/>
  <c r="A178" i="8"/>
  <c r="I177" i="8"/>
  <c r="H177" i="8"/>
  <c r="A177" i="8"/>
  <c r="I176" i="8"/>
  <c r="H176" i="8"/>
  <c r="A176" i="8"/>
  <c r="I175" i="8"/>
  <c r="H175" i="8"/>
  <c r="A175" i="8"/>
  <c r="I174" i="8"/>
  <c r="H174" i="8"/>
  <c r="A174" i="8"/>
  <c r="I173" i="8"/>
  <c r="H173" i="8"/>
  <c r="A173" i="8"/>
  <c r="I172" i="8"/>
  <c r="H172" i="8"/>
  <c r="A172" i="8"/>
  <c r="I171" i="8"/>
  <c r="H171" i="8"/>
  <c r="A171" i="8"/>
  <c r="I170" i="8"/>
  <c r="H170" i="8"/>
  <c r="A170" i="8"/>
  <c r="I169" i="8"/>
  <c r="H169" i="8"/>
  <c r="A169" i="8"/>
  <c r="I168" i="8"/>
  <c r="H168" i="8"/>
  <c r="A168" i="8"/>
  <c r="I167" i="8"/>
  <c r="H167" i="8"/>
  <c r="A167" i="8"/>
  <c r="I166" i="8"/>
  <c r="H166" i="8"/>
  <c r="A166" i="8"/>
  <c r="I165" i="8"/>
  <c r="H165" i="8"/>
  <c r="A165" i="8"/>
  <c r="I164" i="8"/>
  <c r="H164" i="8"/>
  <c r="A164" i="8"/>
  <c r="I163" i="8"/>
  <c r="H163" i="8"/>
  <c r="A163" i="8"/>
  <c r="I162" i="8"/>
  <c r="H162" i="8"/>
  <c r="A162" i="8"/>
  <c r="I161" i="8"/>
  <c r="H161" i="8"/>
  <c r="A161" i="8"/>
  <c r="I160" i="8"/>
  <c r="H160" i="8"/>
  <c r="A160" i="8"/>
  <c r="I159" i="8"/>
  <c r="H159" i="8"/>
  <c r="A159" i="8"/>
  <c r="I158" i="8"/>
  <c r="H158" i="8"/>
  <c r="A158" i="8"/>
  <c r="I157" i="8"/>
  <c r="H157" i="8"/>
  <c r="A157" i="8"/>
  <c r="I156" i="8"/>
  <c r="H156" i="8"/>
  <c r="A156" i="8"/>
  <c r="I155" i="8"/>
  <c r="H155" i="8"/>
  <c r="A155" i="8"/>
  <c r="I154" i="8"/>
  <c r="H154" i="8"/>
  <c r="A154" i="8"/>
  <c r="I153" i="8"/>
  <c r="H153" i="8"/>
  <c r="A153" i="8"/>
  <c r="I152" i="8"/>
  <c r="H152" i="8"/>
  <c r="A152" i="8"/>
  <c r="I151" i="8"/>
  <c r="H151" i="8"/>
  <c r="A151" i="8"/>
  <c r="I150" i="8"/>
  <c r="H150" i="8"/>
  <c r="A150" i="8"/>
  <c r="I149" i="8"/>
  <c r="H149" i="8"/>
  <c r="A149" i="8"/>
  <c r="I148" i="8"/>
  <c r="H148" i="8"/>
  <c r="A148" i="8"/>
  <c r="I147" i="8"/>
  <c r="H147" i="8"/>
  <c r="A147" i="8"/>
  <c r="I146" i="8"/>
  <c r="H146" i="8"/>
  <c r="A146" i="8"/>
  <c r="I145" i="8"/>
  <c r="H145" i="8"/>
  <c r="A145" i="8"/>
  <c r="I144" i="8"/>
  <c r="H144" i="8"/>
  <c r="A144" i="8"/>
  <c r="I143" i="8"/>
  <c r="H143" i="8"/>
  <c r="A143" i="8"/>
  <c r="I142" i="8"/>
  <c r="H142" i="8"/>
  <c r="A142" i="8"/>
  <c r="I141" i="8"/>
  <c r="H141" i="8"/>
  <c r="A141" i="8"/>
  <c r="I140" i="8"/>
  <c r="H140" i="8"/>
  <c r="A140" i="8"/>
  <c r="I139" i="8"/>
  <c r="H139" i="8"/>
  <c r="A139" i="8"/>
  <c r="I138" i="8"/>
  <c r="H138" i="8"/>
  <c r="A138" i="8"/>
  <c r="I137" i="8"/>
  <c r="H137" i="8"/>
  <c r="A137" i="8"/>
  <c r="I136" i="8"/>
  <c r="H136" i="8"/>
  <c r="A136" i="8"/>
  <c r="I135" i="8"/>
  <c r="H135" i="8"/>
  <c r="A135" i="8"/>
  <c r="I134" i="8"/>
  <c r="H134" i="8"/>
  <c r="A134" i="8"/>
  <c r="I133" i="8"/>
  <c r="H133" i="8"/>
  <c r="A133" i="8"/>
  <c r="I132" i="8"/>
  <c r="H132" i="8"/>
  <c r="A132" i="8"/>
  <c r="I131" i="8"/>
  <c r="H131" i="8"/>
  <c r="A131" i="8"/>
  <c r="I130" i="8"/>
  <c r="H130" i="8"/>
  <c r="A130" i="8"/>
  <c r="I129" i="8"/>
  <c r="H129" i="8"/>
  <c r="A129" i="8"/>
  <c r="I128" i="8"/>
  <c r="H128" i="8"/>
  <c r="A128" i="8"/>
  <c r="I127" i="8"/>
  <c r="H127" i="8"/>
  <c r="A127" i="8"/>
  <c r="I126" i="8"/>
  <c r="H126" i="8"/>
  <c r="A126" i="8"/>
  <c r="I125" i="8"/>
  <c r="H125" i="8"/>
  <c r="A125" i="8"/>
  <c r="I124" i="8"/>
  <c r="H124" i="8"/>
  <c r="A124" i="8"/>
  <c r="I123" i="8"/>
  <c r="H123" i="8"/>
  <c r="A123" i="8"/>
  <c r="I122" i="8"/>
  <c r="H122" i="8"/>
  <c r="A122" i="8"/>
  <c r="I121" i="8"/>
  <c r="H121" i="8"/>
  <c r="A121" i="8"/>
  <c r="I120" i="8"/>
  <c r="H120" i="8"/>
  <c r="A120" i="8"/>
  <c r="I119" i="8"/>
  <c r="H119" i="8"/>
  <c r="A119" i="8"/>
  <c r="I118" i="8"/>
  <c r="H118" i="8"/>
  <c r="A118" i="8"/>
  <c r="I117" i="8"/>
  <c r="H117" i="8"/>
  <c r="A117" i="8"/>
  <c r="I116" i="8"/>
  <c r="H116" i="8"/>
  <c r="A116" i="8"/>
  <c r="I115" i="8"/>
  <c r="H115" i="8"/>
  <c r="A115" i="8"/>
  <c r="I114" i="8"/>
  <c r="H114" i="8"/>
  <c r="A114" i="8"/>
  <c r="I113" i="8"/>
  <c r="H113" i="8"/>
  <c r="A113" i="8"/>
  <c r="I112" i="8"/>
  <c r="H112" i="8"/>
  <c r="A112" i="8"/>
  <c r="I111" i="8"/>
  <c r="H111" i="8"/>
  <c r="A111" i="8"/>
  <c r="I110" i="8"/>
  <c r="H110" i="8"/>
  <c r="A110" i="8"/>
  <c r="I109" i="8"/>
  <c r="H109" i="8"/>
  <c r="A109" i="8"/>
  <c r="I108" i="8"/>
  <c r="H108" i="8"/>
  <c r="A108" i="8"/>
  <c r="I107" i="8"/>
  <c r="H107" i="8"/>
  <c r="A107" i="8"/>
  <c r="I106" i="8"/>
  <c r="H106" i="8"/>
  <c r="A106" i="8"/>
  <c r="I105" i="8"/>
  <c r="H105" i="8"/>
  <c r="A105" i="8"/>
  <c r="I104" i="8"/>
  <c r="H104" i="8"/>
  <c r="A104" i="8"/>
  <c r="I103" i="8"/>
  <c r="H103" i="8"/>
  <c r="A103" i="8"/>
  <c r="I102" i="8"/>
  <c r="H102" i="8"/>
  <c r="A102" i="8"/>
  <c r="I101" i="8"/>
  <c r="H101" i="8"/>
  <c r="A101" i="8"/>
  <c r="I100" i="8"/>
  <c r="H100" i="8"/>
  <c r="A100" i="8"/>
  <c r="I99" i="8"/>
  <c r="H99" i="8"/>
  <c r="A99" i="8"/>
  <c r="I98" i="8"/>
  <c r="H98" i="8"/>
  <c r="A98" i="8"/>
  <c r="I97" i="8"/>
  <c r="H97" i="8"/>
  <c r="A97" i="8"/>
  <c r="I96" i="8"/>
  <c r="H96" i="8"/>
  <c r="A96" i="8"/>
  <c r="I95" i="8"/>
  <c r="H95" i="8"/>
  <c r="A95" i="8"/>
  <c r="I94" i="8"/>
  <c r="H94" i="8"/>
  <c r="A94" i="8"/>
  <c r="I93" i="8"/>
  <c r="H93" i="8"/>
  <c r="A93" i="8"/>
  <c r="I92" i="8"/>
  <c r="H92" i="8"/>
  <c r="A92" i="8"/>
  <c r="I91" i="8"/>
  <c r="H91" i="8"/>
  <c r="A91" i="8"/>
  <c r="I90" i="8"/>
  <c r="H90" i="8"/>
  <c r="A90" i="8"/>
  <c r="I89" i="8"/>
  <c r="H89" i="8"/>
  <c r="A89" i="8"/>
  <c r="I88" i="8"/>
  <c r="H88" i="8"/>
  <c r="A88" i="8"/>
  <c r="I87" i="8"/>
  <c r="H87" i="8"/>
  <c r="A87" i="8"/>
  <c r="I86" i="8"/>
  <c r="H86" i="8"/>
  <c r="A86" i="8"/>
  <c r="I85" i="8"/>
  <c r="H85" i="8"/>
  <c r="A85" i="8"/>
  <c r="I84" i="8"/>
  <c r="H84" i="8"/>
  <c r="A84" i="8"/>
  <c r="I83" i="8"/>
  <c r="H83" i="8"/>
  <c r="A83" i="8"/>
  <c r="I82" i="8"/>
  <c r="H82" i="8"/>
  <c r="A82" i="8"/>
  <c r="I81" i="8"/>
  <c r="H81" i="8"/>
  <c r="A81" i="8"/>
  <c r="I80" i="8"/>
  <c r="H80" i="8"/>
  <c r="A80" i="8"/>
  <c r="I79" i="8"/>
  <c r="H79" i="8"/>
  <c r="A79" i="8"/>
  <c r="I78" i="8"/>
  <c r="H78" i="8"/>
  <c r="A78" i="8"/>
  <c r="I77" i="8"/>
  <c r="H77" i="8"/>
  <c r="A77" i="8"/>
  <c r="I76" i="8"/>
  <c r="H76" i="8"/>
  <c r="A76" i="8"/>
  <c r="I75" i="8"/>
  <c r="H75" i="8"/>
  <c r="A75" i="8"/>
  <c r="I74" i="8"/>
  <c r="H74" i="8"/>
  <c r="A74" i="8"/>
  <c r="I73" i="8"/>
  <c r="H73" i="8"/>
  <c r="A73" i="8"/>
  <c r="I72" i="8"/>
  <c r="H72" i="8"/>
  <c r="A72" i="8"/>
  <c r="I71" i="8"/>
  <c r="H71" i="8"/>
  <c r="A71" i="8"/>
  <c r="I70" i="8"/>
  <c r="H70" i="8"/>
  <c r="A70" i="8"/>
  <c r="I69" i="8"/>
  <c r="H69" i="8"/>
  <c r="A69" i="8"/>
  <c r="I68" i="8"/>
  <c r="H68" i="8"/>
  <c r="A68" i="8"/>
  <c r="I67" i="8"/>
  <c r="H67" i="8"/>
  <c r="A67" i="8"/>
  <c r="I66" i="8"/>
  <c r="H66" i="8"/>
  <c r="A66" i="8"/>
  <c r="I65" i="8"/>
  <c r="H65" i="8"/>
  <c r="A65" i="8"/>
  <c r="I64" i="8"/>
  <c r="H64" i="8"/>
  <c r="A64" i="8"/>
  <c r="I63" i="8"/>
  <c r="H63" i="8"/>
  <c r="A63" i="8"/>
  <c r="I62" i="8"/>
  <c r="H62" i="8"/>
  <c r="A62" i="8"/>
  <c r="I61" i="8"/>
  <c r="H61" i="8"/>
  <c r="A61" i="8"/>
  <c r="I60" i="8"/>
  <c r="H60" i="8"/>
  <c r="A60" i="8"/>
  <c r="I59" i="8"/>
  <c r="H59" i="8"/>
  <c r="A59" i="8"/>
  <c r="I58" i="8"/>
  <c r="H58" i="8"/>
  <c r="A58" i="8"/>
  <c r="I57" i="8"/>
  <c r="H57" i="8"/>
  <c r="A57" i="8"/>
  <c r="I56" i="8"/>
  <c r="H56" i="8"/>
  <c r="A56" i="8"/>
  <c r="I55" i="8"/>
  <c r="H55" i="8"/>
  <c r="A55" i="8"/>
  <c r="I54" i="8"/>
  <c r="H54" i="8"/>
  <c r="A54" i="8"/>
  <c r="I53" i="8"/>
  <c r="H53" i="8"/>
  <c r="A53" i="8"/>
  <c r="I52" i="8"/>
  <c r="H52" i="8"/>
  <c r="A52" i="8"/>
  <c r="I51" i="8"/>
  <c r="H51" i="8"/>
  <c r="A51" i="8"/>
  <c r="I50" i="8"/>
  <c r="H50" i="8"/>
  <c r="A50" i="8"/>
  <c r="I49" i="8"/>
  <c r="H49" i="8"/>
  <c r="A49" i="8"/>
  <c r="I48" i="8"/>
  <c r="H48" i="8"/>
  <c r="A48" i="8"/>
  <c r="I47" i="8"/>
  <c r="H47" i="8"/>
  <c r="A47" i="8"/>
  <c r="I46" i="8"/>
  <c r="H46" i="8"/>
  <c r="A46" i="8"/>
  <c r="I45" i="8"/>
  <c r="H45" i="8"/>
  <c r="A45" i="8"/>
  <c r="I44" i="8"/>
  <c r="H44" i="8"/>
  <c r="A44" i="8"/>
  <c r="I43" i="8"/>
  <c r="H43" i="8"/>
  <c r="A43" i="8"/>
  <c r="I42" i="8"/>
  <c r="H42" i="8"/>
  <c r="A42" i="8"/>
  <c r="I41" i="8"/>
  <c r="H41" i="8"/>
  <c r="A41" i="8"/>
  <c r="I40" i="8"/>
  <c r="H40" i="8"/>
  <c r="A40" i="8"/>
  <c r="I39" i="8"/>
  <c r="H39" i="8"/>
  <c r="A39" i="8"/>
  <c r="I38" i="8"/>
  <c r="H38" i="8"/>
  <c r="A38" i="8"/>
  <c r="I37" i="8"/>
  <c r="H37" i="8"/>
  <c r="A37" i="8"/>
  <c r="I36" i="8"/>
  <c r="H36" i="8"/>
  <c r="A36" i="8"/>
  <c r="I35" i="8"/>
  <c r="H35" i="8"/>
  <c r="A35" i="8"/>
  <c r="I34" i="8"/>
  <c r="H34" i="8"/>
  <c r="A34" i="8"/>
  <c r="I33" i="8"/>
  <c r="H33" i="8"/>
  <c r="A33" i="8"/>
  <c r="I32" i="8"/>
  <c r="H32" i="8"/>
  <c r="A32" i="8"/>
  <c r="I31" i="8"/>
  <c r="H31" i="8"/>
  <c r="A31" i="8"/>
  <c r="I30" i="8"/>
  <c r="H30" i="8"/>
  <c r="A30" i="8"/>
  <c r="I29" i="8"/>
  <c r="H29" i="8"/>
  <c r="A29" i="8"/>
  <c r="I28" i="8"/>
  <c r="H28" i="8"/>
  <c r="A28" i="8"/>
  <c r="I27" i="8"/>
  <c r="H27" i="8"/>
  <c r="A27" i="8"/>
  <c r="I26" i="8"/>
  <c r="H26" i="8"/>
  <c r="A26" i="8"/>
  <c r="I25" i="8"/>
  <c r="H25" i="8"/>
  <c r="A25" i="8"/>
  <c r="I24" i="8"/>
  <c r="H24" i="8"/>
  <c r="A24" i="8"/>
  <c r="I23" i="8"/>
  <c r="H23" i="8"/>
  <c r="A23" i="8"/>
  <c r="I22" i="8"/>
  <c r="H22" i="8"/>
  <c r="A22" i="8"/>
  <c r="I21" i="8"/>
  <c r="H21" i="8"/>
  <c r="A21" i="8"/>
  <c r="I20" i="8"/>
  <c r="H20" i="8"/>
  <c r="A20" i="8"/>
  <c r="I19" i="8"/>
  <c r="H19" i="8"/>
  <c r="A19" i="8"/>
  <c r="I18" i="8"/>
  <c r="H18" i="8"/>
  <c r="A18" i="8"/>
  <c r="I17" i="8"/>
  <c r="H17" i="8"/>
  <c r="A17" i="8"/>
  <c r="I16" i="8"/>
  <c r="H16" i="8"/>
  <c r="A16" i="8"/>
  <c r="I15" i="8"/>
  <c r="H15" i="8"/>
  <c r="A15" i="8"/>
  <c r="I14" i="8"/>
  <c r="H14" i="8"/>
  <c r="A14" i="8"/>
  <c r="I13" i="8"/>
  <c r="H13" i="8"/>
  <c r="A13" i="8"/>
  <c r="I12" i="8"/>
  <c r="H12" i="8"/>
  <c r="A12" i="8"/>
  <c r="I11" i="8"/>
  <c r="H11" i="8"/>
  <c r="A11" i="8"/>
  <c r="I10" i="8"/>
  <c r="H10" i="8"/>
  <c r="A10" i="8"/>
  <c r="I9" i="8"/>
  <c r="H9" i="8"/>
  <c r="A9" i="8"/>
  <c r="G17" i="5" l="1"/>
  <c r="H17" i="5" s="1"/>
  <c r="G16" i="5"/>
  <c r="H16" i="5" s="1"/>
  <c r="E16" i="5"/>
  <c r="F15" i="5"/>
  <c r="H15" i="5" s="1"/>
  <c r="E15" i="5"/>
  <c r="F14" i="5"/>
  <c r="H14" i="5" s="1"/>
  <c r="E14" i="5"/>
  <c r="C7" i="4" s="1"/>
  <c r="G13" i="5"/>
  <c r="H13" i="5" s="1"/>
  <c r="G12" i="5"/>
  <c r="H12" i="5" s="1"/>
  <c r="E12" i="5"/>
  <c r="F11" i="5"/>
  <c r="H11" i="5" s="1"/>
  <c r="E11" i="5"/>
  <c r="F10" i="5"/>
  <c r="H10" i="5" s="1"/>
  <c r="G9" i="5"/>
  <c r="G8" i="5"/>
  <c r="G19" i="5" s="1"/>
  <c r="E8" i="5"/>
  <c r="F7" i="5"/>
  <c r="H7" i="5" s="1"/>
  <c r="E7" i="5"/>
  <c r="F6" i="5"/>
  <c r="F19" i="5" s="1"/>
  <c r="A64" i="2"/>
  <c r="D8" i="4" l="1"/>
  <c r="F8" i="4" s="1"/>
  <c r="C9" i="4"/>
  <c r="C8" i="4"/>
  <c r="E10" i="4"/>
  <c r="F10" i="4" s="1"/>
  <c r="H9" i="5"/>
  <c r="D6" i="4"/>
  <c r="D12" i="4" s="1"/>
  <c r="D7" i="4"/>
  <c r="F7" i="4" s="1"/>
  <c r="E9" i="4"/>
  <c r="H6" i="5"/>
  <c r="H19" i="5" s="1"/>
  <c r="H8" i="5"/>
  <c r="F6" i="4" l="1"/>
  <c r="F12" i="4" s="1"/>
  <c r="G12" i="4" s="1"/>
  <c r="F9" i="4"/>
  <c r="E12" i="4"/>
  <c r="C16" i="3" l="1"/>
  <c r="E10" i="5" l="1"/>
  <c r="C6" i="3" l="1"/>
  <c r="E6" i="5" l="1"/>
  <c r="E19" i="5" l="1"/>
  <c r="C6" i="4"/>
  <c r="C12" i="4" s="1"/>
  <c r="C8" i="3" l="1"/>
  <c r="E9" i="5"/>
  <c r="E13" i="5" l="1"/>
  <c r="E17" i="5" l="1"/>
  <c r="C10" i="4" s="1"/>
</calcChain>
</file>

<file path=xl/sharedStrings.xml><?xml version="1.0" encoding="utf-8"?>
<sst xmlns="http://schemas.openxmlformats.org/spreadsheetml/2006/main" count="5130" uniqueCount="1631">
  <si>
    <t>LISTADO IEU POR CODIGO</t>
  </si>
  <si>
    <t>CODIGO</t>
  </si>
  <si>
    <t>INSTITUCIÓN</t>
  </si>
  <si>
    <t>TIPO</t>
  </si>
  <si>
    <t>SELECCIONE CODIGO</t>
  </si>
  <si>
    <t>SELECCIONE CODIGO DEL ENTE</t>
  </si>
  <si>
    <t>A0006</t>
  </si>
  <si>
    <t>Colegio Universitario Francisco de Miranda (CUFM)</t>
  </si>
  <si>
    <t>Institutos y Colegios Universitarios</t>
  </si>
  <si>
    <t>A0007</t>
  </si>
  <si>
    <t>Colegio Universitario de Caracas (CUC)</t>
  </si>
  <si>
    <t>A0008</t>
  </si>
  <si>
    <t>Colegio Universitario “Profesor José Lorenzo Pérez Rodríguez”</t>
  </si>
  <si>
    <t>A0028</t>
  </si>
  <si>
    <t>Instituto Universitario de Tecnología “Dr. Federico Rivero Palacio”, Región Capital</t>
  </si>
  <si>
    <t>A0029</t>
  </si>
  <si>
    <t>Universidad Politécnica Territorial de Falcón "Alonso Gamero"</t>
  </si>
  <si>
    <t>Universidades Nacionales</t>
  </si>
  <si>
    <t>A0030</t>
  </si>
  <si>
    <t>Instituto Universitario de Tecnología Agroindustrial Región Los Andes</t>
  </si>
  <si>
    <t>A0032</t>
  </si>
  <si>
    <t>Instituto Universitario de Tecnología de los Llanos</t>
  </si>
  <si>
    <t>A0033</t>
  </si>
  <si>
    <t>Instituto Universitario de Tecnología de Maracaibo</t>
  </si>
  <si>
    <t>A0728</t>
  </si>
  <si>
    <t>Universidad Politécnica Territorial de Yaracuy "Arístides Bastidas"</t>
  </si>
  <si>
    <t>A0036</t>
  </si>
  <si>
    <t>Instituto Universitario de Tecnología de Puerto Cabello</t>
  </si>
  <si>
    <t>A0038</t>
  </si>
  <si>
    <t>Instituto Universitario de Tecnología de Valencia</t>
  </si>
  <si>
    <t>A0039</t>
  </si>
  <si>
    <t>Universidad Politécnica Territorial del Estado Trujillo "Mario Briceño Iragorry"</t>
  </si>
  <si>
    <t>A0040</t>
  </si>
  <si>
    <t>Universidad Politécnica Territorial “José Antonio Anzoátegui”</t>
  </si>
  <si>
    <t>A0042</t>
  </si>
  <si>
    <t>Instituto Universitario de Tecnología de Cabimas</t>
  </si>
  <si>
    <t>A0048</t>
  </si>
  <si>
    <t>Instituto Universitario de Tecnología del Oeste “Mariscal Sucre”</t>
  </si>
  <si>
    <t>A0080</t>
  </si>
  <si>
    <t>Universidad del Zulia (LUZ)</t>
  </si>
  <si>
    <t>A0081</t>
  </si>
  <si>
    <t>Universidad Nacional Experimental Politécnica Antonio José de Sucre (UNEXPO)</t>
  </si>
  <si>
    <t>A0082</t>
  </si>
  <si>
    <t>Universidad de Oriente (UDO)</t>
  </si>
  <si>
    <t>A0083</t>
  </si>
  <si>
    <t>Universidad de Los Andes (ULA)</t>
  </si>
  <si>
    <t>A0084</t>
  </si>
  <si>
    <t>Universidad Nacional Experimental de los Llanos Centrales Rómulo Gallegos (UNERG)</t>
  </si>
  <si>
    <t>A0085</t>
  </si>
  <si>
    <t>Universidad Nacional Experimental Rafael María Baralt (UNERMB)</t>
  </si>
  <si>
    <t>A0086</t>
  </si>
  <si>
    <t>Universidad Nacional Experimental Simón Bolívar (USB)</t>
  </si>
  <si>
    <t>A0087</t>
  </si>
  <si>
    <t>Universidad Nacional Abierta (UNA)</t>
  </si>
  <si>
    <t>A0088</t>
  </si>
  <si>
    <t>Universidad Nacional Experimental de Guayana (UNEG)</t>
  </si>
  <si>
    <t>A0089</t>
  </si>
  <si>
    <t>Universidad Centroccidental Lisandro Alvarado (UCLA)</t>
  </si>
  <si>
    <t>A0090</t>
  </si>
  <si>
    <t>Universidad Pedagógica Experimental Libertador (UPEL)</t>
  </si>
  <si>
    <t>A0091</t>
  </si>
  <si>
    <t>Universidad Nacional Experimental de Los Llanos Occidentales Ezequiel Zamora (UNELLEZ)</t>
  </si>
  <si>
    <t>A0092</t>
  </si>
  <si>
    <t>Universidad Nacional Experimental del Táchira (UNET)</t>
  </si>
  <si>
    <t>A0093</t>
  </si>
  <si>
    <t>Universidad Central de Venezuela (UCV)</t>
  </si>
  <si>
    <t>A0094</t>
  </si>
  <si>
    <t>Universidad de Carabobo (UC)</t>
  </si>
  <si>
    <t>A0095</t>
  </si>
  <si>
    <t>Universidad Nacional Experimental Simón Rodríguez (UNESR)</t>
  </si>
  <si>
    <t>A0096</t>
  </si>
  <si>
    <t>Universidad Nacional Experimental Francisco de Miranda (UNEFM)</t>
  </si>
  <si>
    <t>A0186</t>
  </si>
  <si>
    <t>Universidad Nacional Experimental del Yaracuy (UNEY)</t>
  </si>
  <si>
    <t>A0196</t>
  </si>
  <si>
    <t>Universidad Nacional Experimental Politécnica de la Fuerza Armada Nacional (UNEFA)</t>
  </si>
  <si>
    <t>A0208</t>
  </si>
  <si>
    <t>Universidad Nacional Experimental Sur del Lago "Jesús María Semprúm" (UNESUR)</t>
  </si>
  <si>
    <t>A0257</t>
  </si>
  <si>
    <t>Universidad Politécnica Territorial del Estado Portuguesa "Juan de Jesús Montilla" (UPT PORTUGUESA)</t>
  </si>
  <si>
    <t>A0258</t>
  </si>
  <si>
    <t>Universidad Politécnica Territorial del Estado Mérida "Kleber Ramirez"</t>
  </si>
  <si>
    <t>A0259</t>
  </si>
  <si>
    <t>Universidad Politécnica Territorial del Oeste de Sucre "Clodosbaldo Russian"</t>
  </si>
  <si>
    <t>A0260</t>
  </si>
  <si>
    <t>Universidad Politécnica Territorial de Paria "Luis Mariano Rivera"</t>
  </si>
  <si>
    <t>A0272</t>
  </si>
  <si>
    <t>Universidad Politécnica Territorial del Norte de Monagas “Ludovico Silva”</t>
  </si>
  <si>
    <t>A0565</t>
  </si>
  <si>
    <t>Universidad Politécnica Territorial de los Altos Mirandinos "Cecilio Acosta"</t>
  </si>
  <si>
    <t>A0588</t>
  </si>
  <si>
    <t>Universidad  Territorial Deltaica "Francisco Tamayo"</t>
  </si>
  <si>
    <t>A0912</t>
  </si>
  <si>
    <t>Universidad Nacional Experimental Marítima  del Caribe (UNEMC)</t>
  </si>
  <si>
    <t>A0925</t>
  </si>
  <si>
    <t>Instituto Universitario de Tecnología del Estado Bolívar</t>
  </si>
  <si>
    <t>A0942</t>
  </si>
  <si>
    <t>Universidad Bolivariana de Venezuela (UBV)</t>
  </si>
  <si>
    <t>A0952</t>
  </si>
  <si>
    <t>Universidad Iberoamericana del Deporte (UDS)</t>
  </si>
  <si>
    <t>A1315</t>
  </si>
  <si>
    <t>Instituto Universitario Latinoamericano de Agroecología "Paulo Freire" (IALA)</t>
  </si>
  <si>
    <t>A1322</t>
  </si>
  <si>
    <t>Universidad Nacional Experimental de Las Artes (UNEARTE)</t>
  </si>
  <si>
    <t>A1350</t>
  </si>
  <si>
    <t>Universidad Bolivariana de Trabajadores “Jesús Rivero” (UBTJR)</t>
  </si>
  <si>
    <t>A1364</t>
  </si>
  <si>
    <t>Universidad Politécnica Territorial del Alto Apure Pedro Camejo</t>
  </si>
  <si>
    <t>A1365</t>
  </si>
  <si>
    <t>Universidad Politécnica Territorial del Estado Barinas José Félix Rivas</t>
  </si>
  <si>
    <t>A1366</t>
  </si>
  <si>
    <t>Universidad Politécnica Territorial de Barlovento Argelia Laya</t>
  </si>
  <si>
    <t>A1367</t>
  </si>
  <si>
    <t>Universidad Politécnica Territorial del Estado Lara Andrés Eloy Blanco</t>
  </si>
  <si>
    <t>A1368</t>
  </si>
  <si>
    <t>Universidad Politécnica Territorial del Norte del Táchira Manuela Saenz</t>
  </si>
  <si>
    <t>A1369</t>
  </si>
  <si>
    <t>Universidad Politécnica Territorial del Estado Aragua Federico Brito Figueroa</t>
  </si>
  <si>
    <t>TOTAL</t>
  </si>
  <si>
    <t>Tipo de Personal</t>
  </si>
  <si>
    <t>No. de Personas</t>
  </si>
  <si>
    <t>Monto a Pagar (Bs.)</t>
  </si>
  <si>
    <t>Personal Docente y de Investigación</t>
  </si>
  <si>
    <t>Fijos</t>
  </si>
  <si>
    <t>Contratados</t>
  </si>
  <si>
    <t>Jubilados</t>
  </si>
  <si>
    <t>Pensionados</t>
  </si>
  <si>
    <t>Personal Administrativo</t>
  </si>
  <si>
    <t>Personal Obrero</t>
  </si>
  <si>
    <t>Total General</t>
  </si>
  <si>
    <t>NOMBRE DE LA INSTITUCIÓN:</t>
  </si>
  <si>
    <t>BONO VACACIONAL Y BONO RECREACIONAL 2014</t>
  </si>
  <si>
    <t>PARTIDA</t>
  </si>
  <si>
    <t>DESCRIPCION</t>
  </si>
  <si>
    <t>Bono Vacacional 
Monto a Pagar (Bs.)</t>
  </si>
  <si>
    <t>Bono Recreacional 
Monto a Pagar (Bs.)</t>
  </si>
  <si>
    <t>4.01.05.03.00</t>
  </si>
  <si>
    <t>Bono vacacional a empleados</t>
  </si>
  <si>
    <t>4.01.05.06.00</t>
  </si>
  <si>
    <t>Bono vacacional a obreros</t>
  </si>
  <si>
    <t>4.01.05.08.00</t>
  </si>
  <si>
    <t>Bono vacacional al personal contratado</t>
  </si>
  <si>
    <t>4.07.01.01.12</t>
  </si>
  <si>
    <t>Otras subvenciones socio - económicas del personal empleado, obrero y militar pensionado</t>
  </si>
  <si>
    <t>4.07.01.01.16</t>
  </si>
  <si>
    <t>Otras subvenciones socio - económicas del personal empleado, obrero y militar jubilado</t>
  </si>
  <si>
    <t>Personal Dodente y de Intestigación</t>
  </si>
  <si>
    <t>Personal Personal Obrero</t>
  </si>
  <si>
    <t>MEDIO TIEMPO</t>
  </si>
  <si>
    <t>INSTRUCTOR</t>
  </si>
  <si>
    <t>TITULAR</t>
  </si>
  <si>
    <t>V</t>
  </si>
  <si>
    <t>PERSONAL DOCENTE Y DE INVESTIGACIÓN ACTIVO FIJO</t>
  </si>
  <si>
    <t>1-. DATOS PERSONALES DEL TRABAJADOR</t>
  </si>
  <si>
    <t>Nacionalidad</t>
  </si>
  <si>
    <t>Cédula</t>
  </si>
  <si>
    <t>Apellidos y Nombres</t>
  </si>
  <si>
    <t>Fecha de Ingreso</t>
  </si>
  <si>
    <t>Fecha de Inicio de Contrato</t>
  </si>
  <si>
    <t>Fecha de Nacimiento</t>
  </si>
  <si>
    <t>Género</t>
  </si>
  <si>
    <t>Tiempo de Servicio</t>
  </si>
  <si>
    <t>Categoría Académica</t>
  </si>
  <si>
    <t>Dedicación</t>
  </si>
  <si>
    <t>Horas semanales del tiempo convencional</t>
  </si>
  <si>
    <t>Indicar con “V”, si es venezolano, o con “E” si es extranjero. En formato texto</t>
  </si>
  <si>
    <t>Indicar sin punto ni comas en formato número entero</t>
  </si>
  <si>
    <t>En formato texto con mayúsculas y sin caracteres especiales.</t>
  </si>
  <si>
    <t>En formato fecha dd/mm/aaaa   Ejemplo: 01/01/2001.</t>
  </si>
  <si>
    <t>En formato fecha dd/mm/aaaa   Ejemplo: 01/01/2001. (llenar en caso de personal contratado).</t>
  </si>
  <si>
    <t>Contador</t>
  </si>
  <si>
    <t>PERSONAL DOCENTE Y DE INVESTIGACIÓN JUBILADO</t>
  </si>
  <si>
    <t>Fecha de jubilación o Pensión</t>
  </si>
  <si>
    <t>Años de Servicios</t>
  </si>
  <si>
    <t>Tipo de pensión</t>
  </si>
  <si>
    <t>Porcentaje de Pensión de Jubilación, incapacidad</t>
  </si>
  <si>
    <t>En formato número entero colocar el tiempo de servicios por los años completos de servicio al momento de la jubilación</t>
  </si>
  <si>
    <t>Colocar en formato de porcentaje,  el porcentaje de pensión otorgado</t>
  </si>
  <si>
    <t>2-. DATOS LABORALES EN EL MOMENTO DE LA JUBILACIÓN</t>
  </si>
  <si>
    <t>UNIVERSIDAD PEDAGOGICA EXPERIMENTAL LIBERTADOR - UPEL</t>
  </si>
  <si>
    <t>INSTITUTO:</t>
  </si>
  <si>
    <t xml:space="preserve"> Masculino 
 Femenino.</t>
  </si>
  <si>
    <t xml:space="preserve">Indicar Categoría Académica
Instructor
Asistente                        Agregado
Asociado
Titular
Auxiliar Docente I Bachiller
Auxiliar Docente II TSU Auxiliar Docente III Licenciado
</t>
  </si>
  <si>
    <t>Indicar Tiempo De Dedicación
Dedicación Exclusiva
Tiempo Completo
Medio Tiempo
Tiempo Convencional</t>
  </si>
  <si>
    <t>MASCULINO</t>
  </si>
  <si>
    <t>PERSONAL DOCENTE Y DE INVESTIGACIÓN CONTRATADO</t>
  </si>
  <si>
    <t>FEMENINO</t>
  </si>
  <si>
    <t>Tiempo por los años completos de servicio al 30/06/2025</t>
  </si>
  <si>
    <t>Tiempo por los meses  completos  contados desde la fecha de ingreso hasta el 30/06/2025, si la antigüedad es menor a un (1) año</t>
  </si>
  <si>
    <t>JUBILACION</t>
  </si>
  <si>
    <t>ASISTENTE</t>
  </si>
  <si>
    <t xml:space="preserve">Indicar el  al tipo de pensión que se otorga            .
Jubilación         Incapacidad
</t>
  </si>
  <si>
    <t xml:space="preserve">En formato número entero Indicar las horas semanales del  personal a tiempo convencional                                      
8 horas semanales o mas
</t>
  </si>
  <si>
    <t>2-. DATOS LABORALES</t>
  </si>
  <si>
    <t>SIMON DE ASTUDILLO, MILAGROS BALBINA</t>
  </si>
  <si>
    <t>01/10/1983</t>
  </si>
  <si>
    <t>08/03/1959</t>
  </si>
  <si>
    <t>DEDICACION EXCLUSIVA</t>
  </si>
  <si>
    <t>GIDEON PEREZ, ELADIO JOSE</t>
  </si>
  <si>
    <t>04/10/1993</t>
  </si>
  <si>
    <t>18/02/1967</t>
  </si>
  <si>
    <t>DUQUE AGUILAR, JOSE GREGORIO</t>
  </si>
  <si>
    <t>07/03/1994</t>
  </si>
  <si>
    <t>16/05/1964</t>
  </si>
  <si>
    <t>GONZALEZ RONDELL, ANDRES AVELINO</t>
  </si>
  <si>
    <t>12/09/1994</t>
  </si>
  <si>
    <t>10/11/1967</t>
  </si>
  <si>
    <t>APONTE , WUAXIOMAR ANTONIO</t>
  </si>
  <si>
    <t>01/01/1995</t>
  </si>
  <si>
    <t>07/09/1969</t>
  </si>
  <si>
    <t>CASANOVA RODRIGUEZ, MAYDELI AEELIN</t>
  </si>
  <si>
    <t>11/09/1995</t>
  </si>
  <si>
    <t>09/11/1972</t>
  </si>
  <si>
    <t>AGREGADO</t>
  </si>
  <si>
    <t>PINTO MORALES, NAENDRY ADELA</t>
  </si>
  <si>
    <t>25/03/1996</t>
  </si>
  <si>
    <t>22/03/1960</t>
  </si>
  <si>
    <t>LEMUS RODRIGUEZ, ALEXANDER JOSE</t>
  </si>
  <si>
    <t>30/09/1996</t>
  </si>
  <si>
    <t>27/05/1967</t>
  </si>
  <si>
    <t>PUERTA ESCOBAR, CLAUDIMAR</t>
  </si>
  <si>
    <t>09/06/1997</t>
  </si>
  <si>
    <t>20/07/1968</t>
  </si>
  <si>
    <t>ASOCIADO</t>
  </si>
  <si>
    <t>BARAZARTE , WILLIAM EFREN</t>
  </si>
  <si>
    <t>23/06/1997</t>
  </si>
  <si>
    <t>18/06/1964</t>
  </si>
  <si>
    <t>VILLALOBOS , ANA MARGARITA</t>
  </si>
  <si>
    <t>27/04/1998</t>
  </si>
  <si>
    <t>01/12/1969</t>
  </si>
  <si>
    <t>PISANA GARCIA, ROSA MARIA ADELA</t>
  </si>
  <si>
    <t>06/10/2000</t>
  </si>
  <si>
    <t>21/09/1972</t>
  </si>
  <si>
    <t>PINTO VASQUEZ, NORA MONSERRAT</t>
  </si>
  <si>
    <t>13/02/1974</t>
  </si>
  <si>
    <t>VAN EPS COHEN, JANIS LALENA</t>
  </si>
  <si>
    <t>28/06/1972</t>
  </si>
  <si>
    <t>PAREDES SOLANO, ZORAIDA COROMOTO</t>
  </si>
  <si>
    <t>03/10/1976</t>
  </si>
  <si>
    <t>NAVAS SOTO, LIRIS VERONICA</t>
  </si>
  <si>
    <t>10/11/2002</t>
  </si>
  <si>
    <t>29/11/1972</t>
  </si>
  <si>
    <t>ROMERO HERNANDEZ, NICK ALEXANDER FRANCISCO</t>
  </si>
  <si>
    <t>18/11/2002</t>
  </si>
  <si>
    <t>24/07/1977</t>
  </si>
  <si>
    <t>SIMONS PEREZ, JULY DIANNE</t>
  </si>
  <si>
    <t>16/06/2003</t>
  </si>
  <si>
    <t>27/07/1976</t>
  </si>
  <si>
    <t>DILIGENTI AZUAJE, VICTOR JOSE</t>
  </si>
  <si>
    <t>19/01/2004</t>
  </si>
  <si>
    <t>28/01/1969</t>
  </si>
  <si>
    <t>LEAL DE GONCALVES, MARIA TERESA</t>
  </si>
  <si>
    <t>16/06/2004</t>
  </si>
  <si>
    <t>29/08/1981</t>
  </si>
  <si>
    <t>PEREZ PEREZ, CELESTE KATHERINE</t>
  </si>
  <si>
    <t>24/01/2005</t>
  </si>
  <si>
    <t>23/03/1970</t>
  </si>
  <si>
    <t>GARCIA FIGUEROA, HUGO ANTONIO</t>
  </si>
  <si>
    <t>01/11/1972</t>
  </si>
  <si>
    <t>ROMERO ORTEGA, JOSE ALBERTO</t>
  </si>
  <si>
    <t>18/04/1978</t>
  </si>
  <si>
    <t>MARTINEZ DE LOPEZ, ANGELICA MARIA</t>
  </si>
  <si>
    <t>05/03/1969</t>
  </si>
  <si>
    <t>BURGOS RODRIGUEZ, TERESA CRISTINA</t>
  </si>
  <si>
    <t>01/04/2005</t>
  </si>
  <si>
    <t>15/08/1972</t>
  </si>
  <si>
    <t>TIEMPO COMPLETO</t>
  </si>
  <si>
    <t>CASTILLO , GLADYS OLIVIA</t>
  </si>
  <si>
    <t>01/07/2005</t>
  </si>
  <si>
    <t>20/11/1981</t>
  </si>
  <si>
    <t>ARNAL BANDRES, FLOR JOSEFINA</t>
  </si>
  <si>
    <t>19/03/1980</t>
  </si>
  <si>
    <t>ORTEGA JEREZ, SORSIREE DEL VALLE</t>
  </si>
  <si>
    <t>16/10/2006</t>
  </si>
  <si>
    <t>27/06/1978</t>
  </si>
  <si>
    <t>PONCE OJEDA, GISELA</t>
  </si>
  <si>
    <t>22/01/2007</t>
  </si>
  <si>
    <t>08/10/1976</t>
  </si>
  <si>
    <t>TORRES DE CAMPERO, MARY CARMEN</t>
  </si>
  <si>
    <t>09/04/2007</t>
  </si>
  <si>
    <t>16/06/1971</t>
  </si>
  <si>
    <t>SUAREZ HUZ, YERIKSON</t>
  </si>
  <si>
    <t>08/10/2007</t>
  </si>
  <si>
    <t>22/06/1979</t>
  </si>
  <si>
    <t>PEROZO DE CORDERO, CARMEN YOLANDA</t>
  </si>
  <si>
    <t>24/03/2008</t>
  </si>
  <si>
    <t>24/04/1962</t>
  </si>
  <si>
    <t>DIAZ CARRUIDO, DIMAXI EMILIA</t>
  </si>
  <si>
    <t>01/10/2008</t>
  </si>
  <si>
    <t>10/08/1984</t>
  </si>
  <si>
    <t>GUERRA RIVERA, HERNAN ANTONIO</t>
  </si>
  <si>
    <t>23/03/2009</t>
  </si>
  <si>
    <t>11/12/1969</t>
  </si>
  <si>
    <t>MEDINA RONDON, JUAN CARLOS</t>
  </si>
  <si>
    <t>13/04/2009</t>
  </si>
  <si>
    <t>28/06/1963</t>
  </si>
  <si>
    <t>SANTANA FLORES, JOSE ANTONIO</t>
  </si>
  <si>
    <t>13/10/2009</t>
  </si>
  <si>
    <t>28/07/1986</t>
  </si>
  <si>
    <t>MANACH MEDINA, GEORGES JESUS</t>
  </si>
  <si>
    <t>12/12/1987</t>
  </si>
  <si>
    <t>BERMUDEZ GAMBOA, DEBORAH GLADYS DE JESUS</t>
  </si>
  <si>
    <t>28/03/2011</t>
  </si>
  <si>
    <t>06/05/1978</t>
  </si>
  <si>
    <t>CALANCHE GUZMAN, GREGORY JOSE</t>
  </si>
  <si>
    <t>01/04/2011</t>
  </si>
  <si>
    <t>12/12/1974</t>
  </si>
  <si>
    <t>GOMEZ MILANO, YALCIRA LUXADIE</t>
  </si>
  <si>
    <t>24/10/2011</t>
  </si>
  <si>
    <t>02/11/1985</t>
  </si>
  <si>
    <t>CORDERO LEON, LUISANA GABRIELA</t>
  </si>
  <si>
    <t>22/10/2012</t>
  </si>
  <si>
    <t>06/02/1986</t>
  </si>
  <si>
    <t>MESONES CAMACHO, ZUL MARIANNET</t>
  </si>
  <si>
    <t>10/02/2014</t>
  </si>
  <si>
    <t>16/10/1983</t>
  </si>
  <si>
    <t>CELIS MENDOZA, SOLANGE REBECA</t>
  </si>
  <si>
    <t>15/10/2014</t>
  </si>
  <si>
    <t>24/10/1962</t>
  </si>
  <si>
    <t>VELASQUEZ PRADO, LEURYS COROMOTO</t>
  </si>
  <si>
    <t>01/07/1974</t>
  </si>
  <si>
    <t>GOMEZ NARANJO, MARIA EUGENIA</t>
  </si>
  <si>
    <t>11/03/1976</t>
  </si>
  <si>
    <t>JIMENEZ ESCLUSA, HECTOR AUGUSTO</t>
  </si>
  <si>
    <t>23/07/1976</t>
  </si>
  <si>
    <t>VARGAS GIL, FRANKLIN JOSE</t>
  </si>
  <si>
    <t>24/11/1977</t>
  </si>
  <si>
    <t>LIRA PADRINO, MIGUEL EMILIO</t>
  </si>
  <si>
    <t>03/10/1978</t>
  </si>
  <si>
    <t>VARGAS RODRIGUEZ, JORGE LUIS</t>
  </si>
  <si>
    <t>01/09/1981</t>
  </si>
  <si>
    <t>PEÑA BUITRAGO, DIHAWARA CRISTHIAN</t>
  </si>
  <si>
    <t>06/09/1980</t>
  </si>
  <si>
    <t>FONSECA MARIN, ALEJANDRO JOSE</t>
  </si>
  <si>
    <t>17/08/1980</t>
  </si>
  <si>
    <t>BOLIVAR LANDAETA, ALEXANDRA JOSEFINA</t>
  </si>
  <si>
    <t>16/09/1984</t>
  </si>
  <si>
    <t>PEREZ RODRIGUEZ, FRANCISCO JAVIER</t>
  </si>
  <si>
    <t>08/10/1987</t>
  </si>
  <si>
    <t>CARBALLO PEREZ, CARLOS EDUARDO</t>
  </si>
  <si>
    <t>11/05/1987</t>
  </si>
  <si>
    <t>SOLORZANO HERRERA, OCTAVIO WILFREDO</t>
  </si>
  <si>
    <t>18/08/1988</t>
  </si>
  <si>
    <t>SILVERA REYES, CARIAN CAROLINA</t>
  </si>
  <si>
    <t>01/03/2015</t>
  </si>
  <si>
    <t>08/05/1986</t>
  </si>
  <si>
    <t>PEREZ GARCIA, RUTH MILAGROS</t>
  </si>
  <si>
    <t>09/03/2015</t>
  </si>
  <si>
    <t>30/05/1987</t>
  </si>
  <si>
    <t>LEON FIGUERA, YANNA GABRIELA</t>
  </si>
  <si>
    <t>25/03/1990</t>
  </si>
  <si>
    <t>PERDOMO LEIVA, MARIA CAROLINA</t>
  </si>
  <si>
    <t>26/04/2016</t>
  </si>
  <si>
    <t>27/01/1985</t>
  </si>
  <si>
    <t>GUANARE , MARIA CAROLINA</t>
  </si>
  <si>
    <t>26/04/2017</t>
  </si>
  <si>
    <t>25/04/1975</t>
  </si>
  <si>
    <t>BOLIVAR PEREZ, ANIBAL JOSE</t>
  </si>
  <si>
    <t>11/01/2018</t>
  </si>
  <si>
    <t>13/09/1990</t>
  </si>
  <si>
    <t>CIFUENTES NUÑEZ, DANNY MOISES</t>
  </si>
  <si>
    <t>01/05/2019</t>
  </si>
  <si>
    <t>19/08/1980</t>
  </si>
  <si>
    <t>BOLIVAR PEREZ, GRISMAR DANIELA</t>
  </si>
  <si>
    <t>17/02/2020</t>
  </si>
  <si>
    <t>31/08/1992</t>
  </si>
  <si>
    <t>CONDE PEREZ, OSCAR ENRIQUE</t>
  </si>
  <si>
    <t>11/09/1997</t>
  </si>
  <si>
    <t>RIERA , ELIO ALEXIS</t>
  </si>
  <si>
    <t>15/02/1978</t>
  </si>
  <si>
    <t>16/08/1947</t>
  </si>
  <si>
    <t>CHACIN RIVAS, MARIA ESPERANZA</t>
  </si>
  <si>
    <t>15/04/2000</t>
  </si>
  <si>
    <t>04/08/1951</t>
  </si>
  <si>
    <t>LOPEZ SAYAGO, RAUL EDECIO</t>
  </si>
  <si>
    <t>15/01/1977</t>
  </si>
  <si>
    <t>14/06/1951</t>
  </si>
  <si>
    <t>PALMA MARACARA, JULIO DANIEL</t>
  </si>
  <si>
    <t>02/04/2001</t>
  </si>
  <si>
    <t>01/10/1952</t>
  </si>
  <si>
    <t>TINEDO WALTER, ALEJANDRO DE JESUS</t>
  </si>
  <si>
    <t>16/02/1991</t>
  </si>
  <si>
    <t>17/03/1953</t>
  </si>
  <si>
    <t>MARQUEZ ORTIZ, GRACIANO ANTONIO</t>
  </si>
  <si>
    <t>01/05/1992</t>
  </si>
  <si>
    <t>26/05/1951</t>
  </si>
  <si>
    <t>REINOSO MARTINEZ, WILLIAM</t>
  </si>
  <si>
    <t>23/05/1954</t>
  </si>
  <si>
    <t>SOJO FLORES, EDGAR RAMON</t>
  </si>
  <si>
    <t>13/10/1954</t>
  </si>
  <si>
    <t>CASTILLO RODRIGUEZ, DANIEL ENRIQUE</t>
  </si>
  <si>
    <t>01/11/1958</t>
  </si>
  <si>
    <t>GUERRA VELASQUEZ, JOSEFA COROMOTO</t>
  </si>
  <si>
    <t>12/06/1959</t>
  </si>
  <si>
    <t>FUMERO CASTILLO, FRANCISCA</t>
  </si>
  <si>
    <t>27/06/1988</t>
  </si>
  <si>
    <t>02/04/1959</t>
  </si>
  <si>
    <t>ARIAS DE G, CLAUDIA GUILLERMINA</t>
  </si>
  <si>
    <t>16/02/1958</t>
  </si>
  <si>
    <t>LOPEZ , VENANCIO DE JESUS</t>
  </si>
  <si>
    <t>12/12/1957</t>
  </si>
  <si>
    <t>LOPEZ PABLOS, EMILIO</t>
  </si>
  <si>
    <t>01/04/2002</t>
  </si>
  <si>
    <t>05/04/1964</t>
  </si>
  <si>
    <t>CANELON , LUIS DE JESUS</t>
  </si>
  <si>
    <t>19/06/1961</t>
  </si>
  <si>
    <t>RINCONES ARTEAGA, THIBISAY COROMOTO</t>
  </si>
  <si>
    <t>08/03/1963</t>
  </si>
  <si>
    <t>FRANCO SOTO, ISIDRO JOSE</t>
  </si>
  <si>
    <t>05/09/1994</t>
  </si>
  <si>
    <t>09/12/1961</t>
  </si>
  <si>
    <t>DI SANTO AVILA, MIRIAN LUCIA</t>
  </si>
  <si>
    <t>10/11/1997</t>
  </si>
  <si>
    <t>05/08/1961</t>
  </si>
  <si>
    <t>SOLANO ALVAREZ, MARISOL</t>
  </si>
  <si>
    <t>15/06/1961</t>
  </si>
  <si>
    <t>RODRIGUEZ FREITAS, MARIA INES</t>
  </si>
  <si>
    <t>12/12/2019</t>
  </si>
  <si>
    <t>20/01/1962</t>
  </si>
  <si>
    <t>MARQUEZ CAMACHO, MARISOL</t>
  </si>
  <si>
    <t>01/02/1965</t>
  </si>
  <si>
    <t>SIMONELLI DE YACIOFANO, MARIA ROSA</t>
  </si>
  <si>
    <t>28/09/1998</t>
  </si>
  <si>
    <t>07/05/1961</t>
  </si>
  <si>
    <t>RAMIREZ TOVAR, ISMAEL ELIAS</t>
  </si>
  <si>
    <t>01/10/2012</t>
  </si>
  <si>
    <t>16/02/1962</t>
  </si>
  <si>
    <t>ROJAS SAYAGO, FLORELBA</t>
  </si>
  <si>
    <t>06/02/2006</t>
  </si>
  <si>
    <t>01/02/1964</t>
  </si>
  <si>
    <t>BALLETTE MARRIX, YANNINA</t>
  </si>
  <si>
    <t>11/02/1962</t>
  </si>
  <si>
    <t>MONTAÑEZ MORENO, ROBERT JOSE</t>
  </si>
  <si>
    <t>17/06/1967</t>
  </si>
  <si>
    <t>RONDON NARVAEZ, JOSE DE JESUS</t>
  </si>
  <si>
    <t>20/03/1968</t>
  </si>
  <si>
    <t>RODRIQUEZ GONZALEZ, ALIRIO RAMON</t>
  </si>
  <si>
    <t>16/08/1962</t>
  </si>
  <si>
    <t>RODRIGUEZ REQUENA, JOSE RAFAEL</t>
  </si>
  <si>
    <t>09/11/1967</t>
  </si>
  <si>
    <t>RODRIGUEZ DE ALVARADO, LUCY CARIDAD</t>
  </si>
  <si>
    <t>29/05/1965</t>
  </si>
  <si>
    <t>MENDEZ VILLARREAL, VELSY CONSUELO</t>
  </si>
  <si>
    <t>10/08/1967</t>
  </si>
  <si>
    <t>JASPE GONZALEZ, MILAGROS ARACELIS</t>
  </si>
  <si>
    <t>04/01/1993</t>
  </si>
  <si>
    <t>23/08/1967</t>
  </si>
  <si>
    <t>CABRERA , MANUEL EDUARDO</t>
  </si>
  <si>
    <t>21/12/1967</t>
  </si>
  <si>
    <t>GOMEZ LAGARDE, FRANKLIN WLADIMIR</t>
  </si>
  <si>
    <t>04/01/1969</t>
  </si>
  <si>
    <t>GONZALEZ MONTERO, JIMMY JESUS</t>
  </si>
  <si>
    <t>13/08/1971</t>
  </si>
  <si>
    <t>RAMOS TIBAQUIRA, JULIO HERNANDO</t>
  </si>
  <si>
    <t>06/06/1941</t>
  </si>
  <si>
    <t>TRUJILLO MARTINEZ, YACENIA DEL VALLE</t>
  </si>
  <si>
    <t>11/01/1970</t>
  </si>
  <si>
    <t>MEJIAS BRAZON, YSBEL MARIA</t>
  </si>
  <si>
    <t>08/03/1972</t>
  </si>
  <si>
    <t>ARNAL BANDRES, YOCONDA HERA</t>
  </si>
  <si>
    <t>08/04/1972</t>
  </si>
  <si>
    <t>DAVILA PEÑA, ALFONZINA</t>
  </si>
  <si>
    <t>15/05/2000</t>
  </si>
  <si>
    <t>11/12/1980</t>
  </si>
  <si>
    <t>NUÑEZ HERNANDEZ, ROLANDO JAVIER</t>
  </si>
  <si>
    <t>11/06/1970</t>
  </si>
  <si>
    <t>NAVAS NAVA, LOYDA SUSANA</t>
  </si>
  <si>
    <t>01/03/1973</t>
  </si>
  <si>
    <t>BLANCO ROMERO, ROSEMARY ROSANA</t>
  </si>
  <si>
    <t>29/08/1970</t>
  </si>
  <si>
    <t>CARABALLO SEQUERA, RAIZA ISABEL</t>
  </si>
  <si>
    <t>13/07/1972</t>
  </si>
  <si>
    <t>ARRIECHE ALVARADO, BELEN JOSEFINA</t>
  </si>
  <si>
    <t>15/12/2000</t>
  </si>
  <si>
    <t>03/01/1972</t>
  </si>
  <si>
    <t>ALVAREZ PRIETO, CHRISTIAM DE LOS ANGELES</t>
  </si>
  <si>
    <t>06/10/1974</t>
  </si>
  <si>
    <t>MAC LELLAN DE IGLESIAS, WILMARYS</t>
  </si>
  <si>
    <t>08/10/1971</t>
  </si>
  <si>
    <t>LISBOA MORENO, JESUS ERNESTO</t>
  </si>
  <si>
    <t>29/03/1975</t>
  </si>
  <si>
    <t>RODRIGUEZ NEIRA, XIOMARA PAMELA</t>
  </si>
  <si>
    <t>10/04/1974</t>
  </si>
  <si>
    <t>HERNANDEZ SILVA, LUBISAY</t>
  </si>
  <si>
    <t>21/09/1975</t>
  </si>
  <si>
    <t>BAPTISTA SILVA, FATIMA DEL ROSARIO</t>
  </si>
  <si>
    <t>13/05/1975</t>
  </si>
  <si>
    <t>HIDALGO PEREIRA, IRELI DEL VALLE</t>
  </si>
  <si>
    <t>17/06/1975</t>
  </si>
  <si>
    <t>CHACIN SALAZAR, ELENA COROMOTO</t>
  </si>
  <si>
    <t>04/11/1975</t>
  </si>
  <si>
    <t>GALARRAGA OSORIO, DARWIN ANTONIO</t>
  </si>
  <si>
    <t>06/07/1977</t>
  </si>
  <si>
    <t>BRITO RIVERA, DENIS RAFAEL</t>
  </si>
  <si>
    <t>01/11/1975</t>
  </si>
  <si>
    <t>BONILLA CORDERO, MAGCE DEL VALLE</t>
  </si>
  <si>
    <t>11/03/1977</t>
  </si>
  <si>
    <t>GARCIA HERNANDEZ, ROLANDO ANTONIO</t>
  </si>
  <si>
    <t>23/07/2007</t>
  </si>
  <si>
    <t>28/04/1977</t>
  </si>
  <si>
    <t>MUÑOZ HERNANDEZ, GABRIELA ALEJANDRA</t>
  </si>
  <si>
    <t>25/09/1977</t>
  </si>
  <si>
    <t>PAEZ , NIUMAN ANTONIO</t>
  </si>
  <si>
    <t>11/07/1977</t>
  </si>
  <si>
    <t>RODRIGUEZ GONZALEZ, ALNALDO JOSE</t>
  </si>
  <si>
    <t>30/09/1977</t>
  </si>
  <si>
    <t>SANCHEZ FLORES, ILLICH</t>
  </si>
  <si>
    <t>01/12/1975</t>
  </si>
  <si>
    <t>HERNANDEZ CARO, ABIMELECH</t>
  </si>
  <si>
    <t>24/03/2011</t>
  </si>
  <si>
    <t>15/11/1977</t>
  </si>
  <si>
    <t>CARDENAS SIERRA, YARIN SIKIUT</t>
  </si>
  <si>
    <t>27/07/1979</t>
  </si>
  <si>
    <t>CAMACHO FREITEZ, INGRID RAMONA</t>
  </si>
  <si>
    <t>03/02/1977</t>
  </si>
  <si>
    <t>BALAGUERA AYALA, ERIkA JANETH</t>
  </si>
  <si>
    <t>10/01/2008</t>
  </si>
  <si>
    <t>06/01/1980</t>
  </si>
  <si>
    <t>GARCIA ROZO, MARINA</t>
  </si>
  <si>
    <t>25/09/1979</t>
  </si>
  <si>
    <t>CASTRO PRINCE, ARISTIDES ADOLFO</t>
  </si>
  <si>
    <t>10/10/1979</t>
  </si>
  <si>
    <t>RUIZ YUNCOSA, WALESKA</t>
  </si>
  <si>
    <t>13/10/2010</t>
  </si>
  <si>
    <t>30/06/1979</t>
  </si>
  <si>
    <t>BETHENCOURT CAMACHO, MARIA TERESA</t>
  </si>
  <si>
    <t>17/06/1980</t>
  </si>
  <si>
    <t>LAMAS BRICEÑO, MARINELLA</t>
  </si>
  <si>
    <t>07/05/1980</t>
  </si>
  <si>
    <t>GONZALEZ SUAREZ, ARNOLDO JOSE</t>
  </si>
  <si>
    <t>09/09/1979</t>
  </si>
  <si>
    <t>BOLIVAR MEDINA, HODRA DEL CARMEN</t>
  </si>
  <si>
    <t>06/06/1981</t>
  </si>
  <si>
    <t>PEREZ JUSTO, YARITZA DEL CARMEN</t>
  </si>
  <si>
    <t>19/01/1980</t>
  </si>
  <si>
    <t>GUERRERO BOLIVAR, GLEDY NEREYDA</t>
  </si>
  <si>
    <t>22/01/1982</t>
  </si>
  <si>
    <t>CABALLERO DE GUZMAN, DILIA MERCEDES</t>
  </si>
  <si>
    <t>01/10/2015</t>
  </si>
  <si>
    <t>28/05/1979</t>
  </si>
  <si>
    <t>HERNANDEZ GONZALEZ, YNGRID YUSMILA</t>
  </si>
  <si>
    <t>12/12/1979</t>
  </si>
  <si>
    <t>TORRES SALAS, AURA MARINA</t>
  </si>
  <si>
    <t>16/11/1981</t>
  </si>
  <si>
    <t>CARRASQUEL TORO, ANGEL HUMBERTO</t>
  </si>
  <si>
    <t>02/12/1981</t>
  </si>
  <si>
    <t>RAMIREZ , DESMA</t>
  </si>
  <si>
    <t>01/05/2004</t>
  </si>
  <si>
    <t>31/01/1980</t>
  </si>
  <si>
    <t>ARIAS JACOBS KIND, LADY ANALIX</t>
  </si>
  <si>
    <t>02/07/1982</t>
  </si>
  <si>
    <t>ARMAS ACURERO, CESAR YSAAC</t>
  </si>
  <si>
    <t>04/02/1981</t>
  </si>
  <si>
    <t>MUÑOZ HERNANDEZ, ANDREINA GISELLE</t>
  </si>
  <si>
    <t>30/01/1983</t>
  </si>
  <si>
    <t>LEZAMA LADERA, DALI ALEJANDRO</t>
  </si>
  <si>
    <t>06/06/1982</t>
  </si>
  <si>
    <t>HERNANDEZ LOZADA, CAROLYNE JOSEFINA</t>
  </si>
  <si>
    <t>12/08/1984</t>
  </si>
  <si>
    <t>HILDALGO PEREZ, FELIX FRANCISCO</t>
  </si>
  <si>
    <t>31/10/1982</t>
  </si>
  <si>
    <t>CARMONA RODRIGUEZ, ALEXANDER RAFAEL</t>
  </si>
  <si>
    <t>14/10/1983</t>
  </si>
  <si>
    <t>HERRERA , MARIA ANDREINA</t>
  </si>
  <si>
    <t>03/11/1983</t>
  </si>
  <si>
    <t>ROMERO OLMOS, JESUS ALEJANDRO</t>
  </si>
  <si>
    <t>14/12/1984</t>
  </si>
  <si>
    <t>VASQUEZ NIETO, MAYRA ALEJANDRA</t>
  </si>
  <si>
    <t>18/07/1983</t>
  </si>
  <si>
    <t>CARIEL BARRIOS, LENIN ERNESTO</t>
  </si>
  <si>
    <t>18/03/2010</t>
  </si>
  <si>
    <t>03/12/1984</t>
  </si>
  <si>
    <t>VARELA REGALADO, JOSE EMERITO</t>
  </si>
  <si>
    <t>06/04/1985</t>
  </si>
  <si>
    <t>GUEVARA BELLORIN, FREDDY RAFAEL</t>
  </si>
  <si>
    <t>09/06/1984</t>
  </si>
  <si>
    <t>SANCHEZ VILORIA, ELEAZAR JOSE</t>
  </si>
  <si>
    <t>22/10/1986</t>
  </si>
  <si>
    <t>COINTET DEJAY, THOMAS</t>
  </si>
  <si>
    <t>25/05/1986</t>
  </si>
  <si>
    <t>ANDAZOL MIRABAL, DANNELIS NAYIBI</t>
  </si>
  <si>
    <t>10/06/1987</t>
  </si>
  <si>
    <t>HERNANDEZ STENDER, ELIZABETH VALENTINA</t>
  </si>
  <si>
    <t>14/02/1986</t>
  </si>
  <si>
    <t>ROO MONTANER, JENNY DEL VALLE</t>
  </si>
  <si>
    <t>08/04/2015</t>
  </si>
  <si>
    <t>18/11/1965</t>
  </si>
  <si>
    <t>LARA EGURROLA, HECTOR JOSÉ</t>
  </si>
  <si>
    <t>03/06/1986</t>
  </si>
  <si>
    <t>SACCHETTA LOMBARDI, SAMANTA ANDREA</t>
  </si>
  <si>
    <t>21/04/1987</t>
  </si>
  <si>
    <t>MAGALLANES ARTAHONA, NATTASHA ROSALYN</t>
  </si>
  <si>
    <t>21/07/1986</t>
  </si>
  <si>
    <t>MARTINEZ URDANETA, MARIANA LEONELA</t>
  </si>
  <si>
    <t>12/12/1988</t>
  </si>
  <si>
    <t>BEDOYA GOMEZ, ANGELA MARIA</t>
  </si>
  <si>
    <t>14/03/1974</t>
  </si>
  <si>
    <t>BELLO ALVARADO, JEFERSON LEROY</t>
  </si>
  <si>
    <t>29/08/1995</t>
  </si>
  <si>
    <t>PALAZZO , MARIANO PABLO ALDO</t>
  </si>
  <si>
    <t>02/02/1969</t>
  </si>
  <si>
    <t>CAMACHO RIVAS, MIRTA ISABEL</t>
  </si>
  <si>
    <t>01/10/2024</t>
  </si>
  <si>
    <t>25/12/1970</t>
  </si>
  <si>
    <t>COLMENARES DELGADO, DANIS WILEYKA</t>
  </si>
  <si>
    <t>14/10/1997</t>
  </si>
  <si>
    <t>VERA RODRIGUEZ, ISVA VANESSA</t>
  </si>
  <si>
    <t>22/12/1992</t>
  </si>
  <si>
    <t>SALINAS IZAGUIRRE, CLAUDIA DANIELA</t>
  </si>
  <si>
    <t>01/02/2022</t>
  </si>
  <si>
    <t>01/06/1977</t>
  </si>
  <si>
    <t>ESCORCHE , ZUHEC FELICIBED</t>
  </si>
  <si>
    <t>13/04/1980</t>
  </si>
  <si>
    <t>BOGADO TERAN, ALVIN NAHIR</t>
  </si>
  <si>
    <t>06/09/1981</t>
  </si>
  <si>
    <t>RODRIGUEZ NIETO, ANDREINA YURIMAR</t>
  </si>
  <si>
    <t>01/02/1982</t>
  </si>
  <si>
    <t>PERALES DE SEIJAS, BEISY BRISEIDA</t>
  </si>
  <si>
    <t>01/09/1998</t>
  </si>
  <si>
    <t>ZAMBRANO BUITRAGO, RICHARD JOSE</t>
  </si>
  <si>
    <t>17/12/1982</t>
  </si>
  <si>
    <t>BOLIVAR DEVIES, OLIVER LUIS</t>
  </si>
  <si>
    <t>05/11/1984</t>
  </si>
  <si>
    <t>VILORIA OLIVEROS, HAIDYS FRANCINI</t>
  </si>
  <si>
    <t>10/12/1996</t>
  </si>
  <si>
    <t>DIAZ GUILLEN, MAROSLEE</t>
  </si>
  <si>
    <t>01/05/1998</t>
  </si>
  <si>
    <t>MARTINEZ SUAREZ, FERNANDO ALFREDO</t>
  </si>
  <si>
    <t>11/10/1988</t>
  </si>
  <si>
    <t>MANRIQUE GONZALEZ, MARIA GABRIELA</t>
  </si>
  <si>
    <t>03/02/1986</t>
  </si>
  <si>
    <t>PIÑA FERRER, GEMINNA KEYSSER</t>
  </si>
  <si>
    <t>08/05/1995</t>
  </si>
  <si>
    <t>PORTALES MIER Y TERAN, WILLIAMS JOSE</t>
  </si>
  <si>
    <t>10/03/1988</t>
  </si>
  <si>
    <t>URBINA LORIO, ANA BEATRIZ</t>
  </si>
  <si>
    <t>18/08/1993</t>
  </si>
  <si>
    <t>GONZALEZ SOSA, WILVER ANDRES</t>
  </si>
  <si>
    <t>HERNANDEZ DIAZ, DIOGENES ALEJANDRO</t>
  </si>
  <si>
    <t>10/12/1991</t>
  </si>
  <si>
    <t>TORRES CRESPO, JESUS MIGUEL</t>
  </si>
  <si>
    <t>17/12/1992</t>
  </si>
  <si>
    <t>PALENCIA DIAZ, BARBARA CHIQUINQUIRA</t>
  </si>
  <si>
    <t>18/11/1996</t>
  </si>
  <si>
    <t>MARIN LARA, AURIMAR DE JESUS</t>
  </si>
  <si>
    <t>02/02/1975</t>
  </si>
  <si>
    <t>02/05/2018</t>
  </si>
  <si>
    <t>01/10/1989</t>
  </si>
  <si>
    <t>23/10/2000</t>
  </si>
  <si>
    <t>01/11/1974</t>
  </si>
  <si>
    <t>29/04/2002</t>
  </si>
  <si>
    <t>01/02/1972</t>
  </si>
  <si>
    <t>16/06/1981</t>
  </si>
  <si>
    <t>14/03/2016</t>
  </si>
  <si>
    <t>08/02/1989</t>
  </si>
  <si>
    <t>14/04/1988</t>
  </si>
  <si>
    <t>25/02/1991</t>
  </si>
  <si>
    <t>01/02/2021</t>
  </si>
  <si>
    <t>01/02/1978</t>
  </si>
  <si>
    <t>20/08/1977</t>
  </si>
  <si>
    <t>01/07/2004</t>
  </si>
  <si>
    <t>01/12/2004</t>
  </si>
  <si>
    <t>01/10/1978</t>
  </si>
  <si>
    <t>17/02/1998</t>
  </si>
  <si>
    <t>29/09/1992</t>
  </si>
  <si>
    <t>VILLEGAS DE MAC LELLAN, WILMA PASTORA</t>
  </si>
  <si>
    <t>30/09/1946</t>
  </si>
  <si>
    <t>01/04/2001</t>
  </si>
  <si>
    <t>RUEDA MOLINA, TAHIRI</t>
  </si>
  <si>
    <t>16/10/1986</t>
  </si>
  <si>
    <t>26/08/1953</t>
  </si>
  <si>
    <t>01/12/2007</t>
  </si>
  <si>
    <t>GOMEZ CEDEÑO, YSABEL MARIA</t>
  </si>
  <si>
    <t>22/03/1993</t>
  </si>
  <si>
    <t>13/10/1969</t>
  </si>
  <si>
    <t>27/07/2018</t>
  </si>
  <si>
    <t>GIRON DELGADO, GLADYS</t>
  </si>
  <si>
    <t>31/10/1956</t>
  </si>
  <si>
    <t>MATA CARABALLO, RAFAEL EUSTIQUIO</t>
  </si>
  <si>
    <t>01/11/1993</t>
  </si>
  <si>
    <t>25/10/1969</t>
  </si>
  <si>
    <t>VIEIRA DA SILVA, YAMILET</t>
  </si>
  <si>
    <t>01/09/1994</t>
  </si>
  <si>
    <t>12/05/1970</t>
  </si>
  <si>
    <t>04/05/2020</t>
  </si>
  <si>
    <t>BRITO MARQUEZ, ROSMAR TERESA</t>
  </si>
  <si>
    <t>07/12/1967</t>
  </si>
  <si>
    <t>14/11/2019</t>
  </si>
  <si>
    <t>RAMIREZ DE JAIME, YECEENYS INIRIDA</t>
  </si>
  <si>
    <t>27/10/1968</t>
  </si>
  <si>
    <t>02/08/2021</t>
  </si>
  <si>
    <t>TINEO RUIZ, EUFRANDY KATIUSKA</t>
  </si>
  <si>
    <t>BRICEÑO SOTO, JOSE MANUEL</t>
  </si>
  <si>
    <t>13/01/1970</t>
  </si>
  <si>
    <t>LEON ESCOBAR, DENNEYSER JOSEFINA</t>
  </si>
  <si>
    <t>16/01/1995</t>
  </si>
  <si>
    <t>25/03/1968</t>
  </si>
  <si>
    <t>11/03/2019</t>
  </si>
  <si>
    <t>MARTINEZ LUGO, INGRID ELIZABETH</t>
  </si>
  <si>
    <t>01/07/1963</t>
  </si>
  <si>
    <t>02/11/2020</t>
  </si>
  <si>
    <t>QUINTANA DE PEREZ, NORELIZ ESPERANZA</t>
  </si>
  <si>
    <t>18/12/1963</t>
  </si>
  <si>
    <t>RODRIGUEZ TENIA, ERNESTO LUIS</t>
  </si>
  <si>
    <t>21/04/1967</t>
  </si>
  <si>
    <t>RODRIGUEZ ALVAREZ, RAIMARY DEL VALLE</t>
  </si>
  <si>
    <t>02/10/1970</t>
  </si>
  <si>
    <t>FIGUEROA MARTINEZ, NEYILSE RENETA</t>
  </si>
  <si>
    <t>21/11/1971</t>
  </si>
  <si>
    <t>MENDEZ ROSALES, MIRNA COROMOTO</t>
  </si>
  <si>
    <t>18/09/1995</t>
  </si>
  <si>
    <t>17/05/1965</t>
  </si>
  <si>
    <t>02/05/2022</t>
  </si>
  <si>
    <t>MENDOZA DE PALOMARES, MARBEL ZORAYA</t>
  </si>
  <si>
    <t>09/10/1956</t>
  </si>
  <si>
    <t>LEDEZMA DE GARCIAS, HERMES LUCIA</t>
  </si>
  <si>
    <t>01/10/1973</t>
  </si>
  <si>
    <t>03/06/2023</t>
  </si>
  <si>
    <t>MIER Y TERAN DE PARRA, MIGDAIRY JOSEFINA</t>
  </si>
  <si>
    <t>12/03/1998</t>
  </si>
  <si>
    <t>11/05/1975</t>
  </si>
  <si>
    <t>DELGADO ANGARITA, ROSA AURA</t>
  </si>
  <si>
    <t>21/04/1998</t>
  </si>
  <si>
    <t>20/05/1969</t>
  </si>
  <si>
    <t>SANABRIA GONZALEZ, HILDA JOSEFINA</t>
  </si>
  <si>
    <t>26/01/1976</t>
  </si>
  <si>
    <t>21/11/2022</t>
  </si>
  <si>
    <t>BOLIVAR FAJARDO, EVELYN DE LA CARIDAD</t>
  </si>
  <si>
    <t>28/04/1998</t>
  </si>
  <si>
    <t>06/07/1971</t>
  </si>
  <si>
    <t>ZAMBRANO STEENSMA, LUDMILAN DEL VALLE</t>
  </si>
  <si>
    <t>13/10/1998</t>
  </si>
  <si>
    <t>16/02/1964</t>
  </si>
  <si>
    <t>GUTIERREZ GARCIA, VITA MODESTA</t>
  </si>
  <si>
    <t>24/06/1970</t>
  </si>
  <si>
    <t>09/12/2023</t>
  </si>
  <si>
    <t>GRATEROL , JOSE SERVELION</t>
  </si>
  <si>
    <t>25/06/1964</t>
  </si>
  <si>
    <t>LOAIZA CASTILLO, WILLIAM EDUARDO</t>
  </si>
  <si>
    <t>09/07/1967</t>
  </si>
  <si>
    <t>PERAZA MICHELENA, YVEMAR</t>
  </si>
  <si>
    <t>01/11/1967</t>
  </si>
  <si>
    <t>TORRES MORALES, RUTH MAGDALENA</t>
  </si>
  <si>
    <t>21/06/2004</t>
  </si>
  <si>
    <t>29/05/1967</t>
  </si>
  <si>
    <t>HERRADA , VICENTE EDUARDO</t>
  </si>
  <si>
    <t>05/04/1960</t>
  </si>
  <si>
    <t>ZAA FLORES, WUILLIAMS RAFAEL</t>
  </si>
  <si>
    <t>11/07/2005</t>
  </si>
  <si>
    <t>14/01/1977</t>
  </si>
  <si>
    <t>MENDEZ SALOM, MARIELA</t>
  </si>
  <si>
    <t>01/07/1960</t>
  </si>
  <si>
    <t>VARGAS , BERMAN JOSE</t>
  </si>
  <si>
    <t>08/03/2006</t>
  </si>
  <si>
    <t>13/08/1953</t>
  </si>
  <si>
    <t>APONTE LARTIGUEZ, LUIS EDUARDO</t>
  </si>
  <si>
    <t>09/01/2007</t>
  </si>
  <si>
    <t>18/10/1961</t>
  </si>
  <si>
    <t>NIETO DE CARCAMO, ANGELA B</t>
  </si>
  <si>
    <t>15/04/1936</t>
  </si>
  <si>
    <t>01/01/1983</t>
  </si>
  <si>
    <t>FARIÑA DE LANDER, YOLANDA</t>
  </si>
  <si>
    <t>16/08/1974</t>
  </si>
  <si>
    <t>07/01/1942</t>
  </si>
  <si>
    <t>01/08/1999</t>
  </si>
  <si>
    <t>GARCIA DE ESPINOZA, CARMEN JOSEFINA</t>
  </si>
  <si>
    <t>07/03/1975</t>
  </si>
  <si>
    <t>24/04/1947</t>
  </si>
  <si>
    <t>01/12/1995</t>
  </si>
  <si>
    <t>MORENO SALGADO, MANUEL RAMON</t>
  </si>
  <si>
    <t>01/11/1979</t>
  </si>
  <si>
    <t>23/12/1939</t>
  </si>
  <si>
    <t>01/08/1993</t>
  </si>
  <si>
    <t>GAMARGO LAGONELL, CARMEN</t>
  </si>
  <si>
    <t>01/11/1969</t>
  </si>
  <si>
    <t>10/11/1939</t>
  </si>
  <si>
    <t>ALVAREZ DE ZAPATA, MERY</t>
  </si>
  <si>
    <t>15/10/1974</t>
  </si>
  <si>
    <t>13/01/1947</t>
  </si>
  <si>
    <t>01/12/1993</t>
  </si>
  <si>
    <t>MORENO ANTOLINEZ, ELIAS DAVID</t>
  </si>
  <si>
    <t>01/02/1977</t>
  </si>
  <si>
    <t>30/06/1945</t>
  </si>
  <si>
    <t>PEREZ ALMEIDA, JULIO CESAR</t>
  </si>
  <si>
    <t>16/04/1975</t>
  </si>
  <si>
    <t>24/04/1949</t>
  </si>
  <si>
    <t>01/10/1998</t>
  </si>
  <si>
    <t>MALDONADO DE B, MARIA A</t>
  </si>
  <si>
    <t>01/04/1972</t>
  </si>
  <si>
    <t>03/03/1948</t>
  </si>
  <si>
    <t>01/04/1998</t>
  </si>
  <si>
    <t>GONZALEZ , FREDDY</t>
  </si>
  <si>
    <t>16/09/1976</t>
  </si>
  <si>
    <t>25/08/1950</t>
  </si>
  <si>
    <t>23/02/2015</t>
  </si>
  <si>
    <t>PACHECO DE CARRIZALEZ, ROSA</t>
  </si>
  <si>
    <t>11/03/1934</t>
  </si>
  <si>
    <t>01/04/1985</t>
  </si>
  <si>
    <t>TIEMPO CONVENCIONAL</t>
  </si>
  <si>
    <t>MEDRANO DE MILITELLO, MARIA ISABEL</t>
  </si>
  <si>
    <t>02/03/1943</t>
  </si>
  <si>
    <t>15/07/2012</t>
  </si>
  <si>
    <t>AREVALO TORRES, JUAN DE DIOS</t>
  </si>
  <si>
    <t>16/10/1975</t>
  </si>
  <si>
    <t>08/03/1937</t>
  </si>
  <si>
    <t>GUEVARA DE RAMOS, AIDA RAMONA</t>
  </si>
  <si>
    <t>01/09/1973</t>
  </si>
  <si>
    <t>18/08/1936</t>
  </si>
  <si>
    <t>CASTRO A, MARGARITA</t>
  </si>
  <si>
    <t>01/09/1977</t>
  </si>
  <si>
    <t>01/04/1991</t>
  </si>
  <si>
    <t>CASTILLO ARMAS, PEDRO P</t>
  </si>
  <si>
    <t>01/09/1974</t>
  </si>
  <si>
    <t>25/10/1937</t>
  </si>
  <si>
    <t>RAMOS DE PEREZ, JESUS MARIA</t>
  </si>
  <si>
    <t>26/09/1977</t>
  </si>
  <si>
    <t>25/12/1945</t>
  </si>
  <si>
    <t>DAMIANOFF MADERO, MARIN A</t>
  </si>
  <si>
    <t>01/03/1974</t>
  </si>
  <si>
    <t>27/09/1937</t>
  </si>
  <si>
    <t>PAOLINI ARGUELLO, BARTOLO MANUEL</t>
  </si>
  <si>
    <t>24/08/1936</t>
  </si>
  <si>
    <t>01/12/1997</t>
  </si>
  <si>
    <t>COLMENARES , MIGUEL ANGEL</t>
  </si>
  <si>
    <t>01/09/1976</t>
  </si>
  <si>
    <t>16/11/1942</t>
  </si>
  <si>
    <t>SEMIDEY , EUCLIDES</t>
  </si>
  <si>
    <t>11/03/1945</t>
  </si>
  <si>
    <t>29/06/1999</t>
  </si>
  <si>
    <t>ESPAÑOL HERNANDEZ, NIVEA</t>
  </si>
  <si>
    <t>04/05/1987</t>
  </si>
  <si>
    <t>10/10/1940</t>
  </si>
  <si>
    <t>27/01/2014</t>
  </si>
  <si>
    <t>BECERRA DE CASTILLO, VICTORIA</t>
  </si>
  <si>
    <t>08/07/1940</t>
  </si>
  <si>
    <t>01/12/1989</t>
  </si>
  <si>
    <t>VIVAS PINEDA, JESUS MANUEL</t>
  </si>
  <si>
    <t>16/03/1974</t>
  </si>
  <si>
    <t>18/10/1944</t>
  </si>
  <si>
    <t>VALDIVIESO ARCAY, JESUS</t>
  </si>
  <si>
    <t>01/10/1972</t>
  </si>
  <si>
    <t>12/06/1942</t>
  </si>
  <si>
    <t>MALDONADO , JORGE OMAR</t>
  </si>
  <si>
    <t>01/09/1975</t>
  </si>
  <si>
    <t>21/02/1943</t>
  </si>
  <si>
    <t>SILVA C, ISELHYAN</t>
  </si>
  <si>
    <t>01/04/1976</t>
  </si>
  <si>
    <t>10/07/1933</t>
  </si>
  <si>
    <t>01/12/1994</t>
  </si>
  <si>
    <t>CAMPOS DE ARCIA, MARIA</t>
  </si>
  <si>
    <t>01/01/1972</t>
  </si>
  <si>
    <t>14/11/1939</t>
  </si>
  <si>
    <t>SEIJAS RODRIGUEZ, MIGUEL</t>
  </si>
  <si>
    <t>29/09/1940</t>
  </si>
  <si>
    <t>HERMOSO AGUILAR, VICTOR MANUEL</t>
  </si>
  <si>
    <t>12/11/1939</t>
  </si>
  <si>
    <t>CARMONA DE MONTILLA, MIREYA</t>
  </si>
  <si>
    <t>14/02/1940</t>
  </si>
  <si>
    <t>GALLUP GARCIA, ANTONIO JOSE</t>
  </si>
  <si>
    <t>13/06/1945</t>
  </si>
  <si>
    <t>03/03/2007</t>
  </si>
  <si>
    <t>PETIT JIMENEZ, FRANCISCO JOSE</t>
  </si>
  <si>
    <t>29/01/1939</t>
  </si>
  <si>
    <t>01/08/1998</t>
  </si>
  <si>
    <t>CARRILLO RINCONES, RAFAEL</t>
  </si>
  <si>
    <t>29/11/1940</t>
  </si>
  <si>
    <t>VINCENTELLI M, HERMINIA</t>
  </si>
  <si>
    <t>16/11/1979</t>
  </si>
  <si>
    <t>16/10/1942</t>
  </si>
  <si>
    <t>GARCIA GONZALEZ, GUSTAVO RAMON</t>
  </si>
  <si>
    <t>16/05/1975</t>
  </si>
  <si>
    <t>22/08/1940</t>
  </si>
  <si>
    <t>LEDEZMA PINTO, ALFREDO JOSE</t>
  </si>
  <si>
    <t>16/08/1973</t>
  </si>
  <si>
    <t>04/01/1942</t>
  </si>
  <si>
    <t>ARAGORT DE ALDANA, LEYDA G</t>
  </si>
  <si>
    <t>05/01/1941</t>
  </si>
  <si>
    <t>16/11/1987</t>
  </si>
  <si>
    <t>SERRANO ROMERO, JOSE DE JESUS</t>
  </si>
  <si>
    <t>12/09/1943</t>
  </si>
  <si>
    <t>CASTILLO DELGADO, WILLIAM</t>
  </si>
  <si>
    <t>15/03/1942</t>
  </si>
  <si>
    <t>GRACIA G, FELIPE</t>
  </si>
  <si>
    <t>05/12/1940</t>
  </si>
  <si>
    <t>01/10/2000</t>
  </si>
  <si>
    <t>VERENZUELA HERNANDEZ, JUAN LUIS</t>
  </si>
  <si>
    <t>21/07/1945</t>
  </si>
  <si>
    <t>01/04/1999</t>
  </si>
  <si>
    <t>AUXILIAR DOCENTE III</t>
  </si>
  <si>
    <t>ZAMBRANO DE M, CARMEN</t>
  </si>
  <si>
    <t>18/01/1988</t>
  </si>
  <si>
    <t>09/06/1940</t>
  </si>
  <si>
    <t>CEDEÑO BARRUETA, RAFAEL</t>
  </si>
  <si>
    <t>24/11/1940</t>
  </si>
  <si>
    <t>LORETO DE CAMERO, ZORAIDA</t>
  </si>
  <si>
    <t>01/04/1975</t>
  </si>
  <si>
    <t>CAMPOS , EDITO JOSE</t>
  </si>
  <si>
    <t>22/06/1946</t>
  </si>
  <si>
    <t>SANDOVAL DE ALVAREZ, MARIA</t>
  </si>
  <si>
    <t>01/10/1974</t>
  </si>
  <si>
    <t>13/12/1943</t>
  </si>
  <si>
    <t>MARTINEZ MADRID, YISMENIA</t>
  </si>
  <si>
    <t>22/11/1945</t>
  </si>
  <si>
    <t>APONTE DE RODRIGUEZ, ANA</t>
  </si>
  <si>
    <t>01/01/1981</t>
  </si>
  <si>
    <t>13/03/1949</t>
  </si>
  <si>
    <t>01/08/2002</t>
  </si>
  <si>
    <t>ALVAREZ BARRETO, LUISA CRISTINA</t>
  </si>
  <si>
    <t>13/03/1981</t>
  </si>
  <si>
    <t>10/09/1954</t>
  </si>
  <si>
    <t>01/07/2010</t>
  </si>
  <si>
    <t>TORREALBA ROSALES, BRAULIO ULISES</t>
  </si>
  <si>
    <t>21/10/1985</t>
  </si>
  <si>
    <t>04/04/1952</t>
  </si>
  <si>
    <t>BUITRIAGO RAMIREZ, JUDITH</t>
  </si>
  <si>
    <t>16/05/1980</t>
  </si>
  <si>
    <t>26/10/1951</t>
  </si>
  <si>
    <t>22/04/2002</t>
  </si>
  <si>
    <t>DORTA QUINTANA, AMELIA TERESA</t>
  </si>
  <si>
    <t>15/04/1985</t>
  </si>
  <si>
    <t>17/10/1950</t>
  </si>
  <si>
    <t>01/12/2009</t>
  </si>
  <si>
    <t>CARRASQUEL SEGURA, MIGUEL</t>
  </si>
  <si>
    <t>16/02/1978</t>
  </si>
  <si>
    <t>02/12/1954</t>
  </si>
  <si>
    <t>01/12/2003</t>
  </si>
  <si>
    <t>BRICEÑO LEON, EGNA</t>
  </si>
  <si>
    <t>14/08/1939</t>
  </si>
  <si>
    <t>RIVERO DE SANCHEZ, VIOLETA</t>
  </si>
  <si>
    <t>07/05/1942</t>
  </si>
  <si>
    <t>GUEVARA DE COLMENARES, FRANCISCA DEL VALLE</t>
  </si>
  <si>
    <t>04/10/1940</t>
  </si>
  <si>
    <t>16/01/1988</t>
  </si>
  <si>
    <t>VASQUEZ YEGRES, CARMEN ROSA</t>
  </si>
  <si>
    <t>16/11/1975</t>
  </si>
  <si>
    <t>21/05/1942</t>
  </si>
  <si>
    <t>MEJIAS ROSALES, FELIX HUMBERTO</t>
  </si>
  <si>
    <t>21/02/1944</t>
  </si>
  <si>
    <t>ROMERO MARTINEZ, ENNIO LUIS</t>
  </si>
  <si>
    <t>01/08/1945</t>
  </si>
  <si>
    <t>RODRIGUEZ CARVALLO, GUILLERMO A</t>
  </si>
  <si>
    <t>03/07/1940</t>
  </si>
  <si>
    <t>NAVARRO CRESPO, ALFREDO</t>
  </si>
  <si>
    <t>09/12/1941</t>
  </si>
  <si>
    <t>CASTRO DE SALAZAR, EVIS ROSINA</t>
  </si>
  <si>
    <t>30/10/1938</t>
  </si>
  <si>
    <t>01/08/2000</t>
  </si>
  <si>
    <t>VALDIVIESO ARCAY, FRANCISCO JOSE</t>
  </si>
  <si>
    <t>01/02/1980</t>
  </si>
  <si>
    <t>28/12/1956</t>
  </si>
  <si>
    <t>25/01/2014</t>
  </si>
  <si>
    <t>ARRIA BORJAS, JOSE LUIS</t>
  </si>
  <si>
    <t>16/02/1974</t>
  </si>
  <si>
    <t>04/10/1942</t>
  </si>
  <si>
    <t>CORCEGA MARIN, EVARDO JOSE</t>
  </si>
  <si>
    <t>30/10/1942</t>
  </si>
  <si>
    <t>CARABALLO CAMPOS, JOSEFINA</t>
  </si>
  <si>
    <t>16/01/1942</t>
  </si>
  <si>
    <t>ROJAS , PASTOR</t>
  </si>
  <si>
    <t>19/04/1943</t>
  </si>
  <si>
    <t>01/07/2001</t>
  </si>
  <si>
    <t>CASTRILLO C, LIBORIA</t>
  </si>
  <si>
    <t>23/01/1942</t>
  </si>
  <si>
    <t>ALVAREZ DE RODRIGUEZ, ZENAIDA</t>
  </si>
  <si>
    <t>01/04/1973</t>
  </si>
  <si>
    <t>11/08/1940</t>
  </si>
  <si>
    <t>01/12/1996</t>
  </si>
  <si>
    <t>BAEZ MORANDI, ROMELIA ELVIRA</t>
  </si>
  <si>
    <t>07/04/1944</t>
  </si>
  <si>
    <t>SAUWENS , ANGEL AUGUSTO</t>
  </si>
  <si>
    <t>05/07/1942</t>
  </si>
  <si>
    <t>APONTE , HILDA EMELINA</t>
  </si>
  <si>
    <t>16/06/1972</t>
  </si>
  <si>
    <t>23/06/1942</t>
  </si>
  <si>
    <t>01/07/2003</t>
  </si>
  <si>
    <t>BOLIVAR , TILIO</t>
  </si>
  <si>
    <t>BURGOS PEREZ, ANTERO RAMON</t>
  </si>
  <si>
    <t>18/06/1946</t>
  </si>
  <si>
    <t>30/06/2009</t>
  </si>
  <si>
    <t>SILVA DE RODRIGUEZ, ISBELIA JOSEFINA</t>
  </si>
  <si>
    <t>01/04/1977</t>
  </si>
  <si>
    <t>09/04/1943</t>
  </si>
  <si>
    <t>SALAZAR , MARISTELLA</t>
  </si>
  <si>
    <t>10/08/1939</t>
  </si>
  <si>
    <t>PINEDA DE LOZADA, LIDIA</t>
  </si>
  <si>
    <t>16/02/1975</t>
  </si>
  <si>
    <t>11/05/1941</t>
  </si>
  <si>
    <t>VALDIVIESO ARCAY, GONZALO ENRIQUE</t>
  </si>
  <si>
    <t>21/04/1944</t>
  </si>
  <si>
    <t>OJEDA MARTINEZ, ORLANDO R</t>
  </si>
  <si>
    <t>29/06/1988</t>
  </si>
  <si>
    <t>13/10/1943</t>
  </si>
  <si>
    <t>02/11/2007</t>
  </si>
  <si>
    <t>SEGOVIA , NELLY FRANCISCA</t>
  </si>
  <si>
    <t>01/04/1988</t>
  </si>
  <si>
    <t>BECERRA NARANJO, FRANKLIN</t>
  </si>
  <si>
    <t>01/05/1975</t>
  </si>
  <si>
    <t>16/07/1945</t>
  </si>
  <si>
    <t>TERRERO SEVILLANO, MANUEL VICENTE</t>
  </si>
  <si>
    <t>01/11/1978</t>
  </si>
  <si>
    <t>26/06/1943</t>
  </si>
  <si>
    <t>CORREA DE RODRIGUEZ, CARMEN</t>
  </si>
  <si>
    <t>14/07/1948</t>
  </si>
  <si>
    <t>BENACCHIO , SERGIO</t>
  </si>
  <si>
    <t>18/01/1930</t>
  </si>
  <si>
    <t>ZUPAN DORTA , WLADIMIR</t>
  </si>
  <si>
    <t>07/01/1946</t>
  </si>
  <si>
    <t>14/12/2001</t>
  </si>
  <si>
    <t>GONZALEZ DE CURVELO, JUANA</t>
  </si>
  <si>
    <t>24/06/1950</t>
  </si>
  <si>
    <t>30/06/2003</t>
  </si>
  <si>
    <t>PARRAGA GARCIA, HUGO</t>
  </si>
  <si>
    <t>08/11/1944</t>
  </si>
  <si>
    <t>CHACIN DE REYES, INES MARIA</t>
  </si>
  <si>
    <t>01/01/1975</t>
  </si>
  <si>
    <t>20/12/1945</t>
  </si>
  <si>
    <t>GUZMAN B, EUCARIS DEL VALLE</t>
  </si>
  <si>
    <t>15/11/1946</t>
  </si>
  <si>
    <t>GUEVARA , RUBEN</t>
  </si>
  <si>
    <t>16/04/1977</t>
  </si>
  <si>
    <t>04/02/1945</t>
  </si>
  <si>
    <t>ORTIZ MORELLY, SENDY MARGARITA</t>
  </si>
  <si>
    <t>23/04/1947</t>
  </si>
  <si>
    <t>FIGUERA , DAYSELIS</t>
  </si>
  <si>
    <t>28/05/1949</t>
  </si>
  <si>
    <t>ESTRAÑO , ALFREDO JOSE</t>
  </si>
  <si>
    <t>01/01/1976</t>
  </si>
  <si>
    <t>14/04/1943</t>
  </si>
  <si>
    <t>TORO C, MARINA</t>
  </si>
  <si>
    <t>16/01/1972</t>
  </si>
  <si>
    <t>03/05/1945</t>
  </si>
  <si>
    <t>SANCHEZ SUAREZ, CONSUELO</t>
  </si>
  <si>
    <t>08/12/1945</t>
  </si>
  <si>
    <t>GOMEZ ZAMUDIO, JOSE ELEUTERIO</t>
  </si>
  <si>
    <t>01/01/1986</t>
  </si>
  <si>
    <t>02/03/1949</t>
  </si>
  <si>
    <t>23/02/2006</t>
  </si>
  <si>
    <t>ROJAS , ARMANDO</t>
  </si>
  <si>
    <t>06/05/1947</t>
  </si>
  <si>
    <t>TORREALBA LUCENA, JOSE</t>
  </si>
  <si>
    <t>16/04/1973</t>
  </si>
  <si>
    <t>12/03/1946</t>
  </si>
  <si>
    <t>GALLARDO DE SCRIBANI, FLOR</t>
  </si>
  <si>
    <t>01/10/1945</t>
  </si>
  <si>
    <t>PIMENTEL VASQUEZ, ENNIO JESUS</t>
  </si>
  <si>
    <t>16/03/1978</t>
  </si>
  <si>
    <t>27/03/1942</t>
  </si>
  <si>
    <t>PICO JIMENEZ, NANCY MARGARITA</t>
  </si>
  <si>
    <t>18/08/1945</t>
  </si>
  <si>
    <t>GARCIA RONDON, CESAR MODESTO</t>
  </si>
  <si>
    <t>25/02/1946</t>
  </si>
  <si>
    <t>GAMBINO SPATAFORA, ANGELO</t>
  </si>
  <si>
    <t>05/01/1945</t>
  </si>
  <si>
    <t>08/12/2015</t>
  </si>
  <si>
    <t>FERNANDEZ ALVARADO, REINA</t>
  </si>
  <si>
    <t>01/10/1984</t>
  </si>
  <si>
    <t>29/06/1943</t>
  </si>
  <si>
    <t>HERRERA SALOM, ALICIA JOSEFINA</t>
  </si>
  <si>
    <t>23/03/1946</t>
  </si>
  <si>
    <t>REYES S, JOSE</t>
  </si>
  <si>
    <t>27/07/1948</t>
  </si>
  <si>
    <t>GONZALEZ , OSMAR AGUSTIN</t>
  </si>
  <si>
    <t>01/04/1987</t>
  </si>
  <si>
    <t>24/09/1948</t>
  </si>
  <si>
    <t>MARTINEZ , CARLET JOSE</t>
  </si>
  <si>
    <t>21/05/1987</t>
  </si>
  <si>
    <t>06/08/1951</t>
  </si>
  <si>
    <t>BARADAT DE GONZALEZ, GLADYS</t>
  </si>
  <si>
    <t>30/10/1944</t>
  </si>
  <si>
    <t>NOGUERA MORAZZANI, ZONIA</t>
  </si>
  <si>
    <t>16/01/1978</t>
  </si>
  <si>
    <t>04/04/1946</t>
  </si>
  <si>
    <t>DE PIÑA DE LOPEZ, LOURDES</t>
  </si>
  <si>
    <t>01/02/1979</t>
  </si>
  <si>
    <t>17/03/1947</t>
  </si>
  <si>
    <t>BOLIVAR .CALDERON, RAMONA JOSEFINA</t>
  </si>
  <si>
    <t>01/10/1980</t>
  </si>
  <si>
    <t>05/11/1946</t>
  </si>
  <si>
    <t>PAREDES NEWMAN, ANGEL E</t>
  </si>
  <si>
    <t>11/09/1945</t>
  </si>
  <si>
    <t>NUÑEZ R, OSWALDO</t>
  </si>
  <si>
    <t>03/04/1946</t>
  </si>
  <si>
    <t>ESTEVES LANDER, TIBISAY</t>
  </si>
  <si>
    <t>01/01/1982</t>
  </si>
  <si>
    <t>09/10/1950</t>
  </si>
  <si>
    <t>31/12/1997</t>
  </si>
  <si>
    <t>HERNANDEZ RIVAS, MIRIAN MATILDE</t>
  </si>
  <si>
    <t>11/07/1944</t>
  </si>
  <si>
    <t>MUGUERZA TERAN, PEDRO RAMON</t>
  </si>
  <si>
    <t>10/09/1947</t>
  </si>
  <si>
    <t>GARCIA RODRIGUEZ, MAGALY</t>
  </si>
  <si>
    <t>10/01/1945</t>
  </si>
  <si>
    <t>DAVILA NIUMAN, GLADYS MARIA</t>
  </si>
  <si>
    <t>15/09/1974</t>
  </si>
  <si>
    <t>01/12/1945</t>
  </si>
  <si>
    <t>UZCATEGUI DE ELORZA, LUCILA</t>
  </si>
  <si>
    <t>31/10/1947</t>
  </si>
  <si>
    <t>ALVARADO O, EDGAR</t>
  </si>
  <si>
    <t>10/04/1947</t>
  </si>
  <si>
    <t>BANDES RODRIGUEZ, DIONISIO E</t>
  </si>
  <si>
    <t>06/11/1947</t>
  </si>
  <si>
    <t>31/12/2011</t>
  </si>
  <si>
    <t>ANDARCIA DE GONZALEZ, ALBA</t>
  </si>
  <si>
    <t>19/12/1947</t>
  </si>
  <si>
    <t>BRAVO DE GONZALEZ, EUGENIA</t>
  </si>
  <si>
    <t>01/10/1976</t>
  </si>
  <si>
    <t>12/11/1945</t>
  </si>
  <si>
    <t>SANTOS DE SEGARRA, ALICE COROMOTO</t>
  </si>
  <si>
    <t>02/09/1947</t>
  </si>
  <si>
    <t>01/12/1998</t>
  </si>
  <si>
    <t>BRICEÑO C, IVAN</t>
  </si>
  <si>
    <t>ALCALA GONZALEZ, YOMARA</t>
  </si>
  <si>
    <t>08/11/1952</t>
  </si>
  <si>
    <t>MARCANO BOADA, NIEVE ESTERVINA</t>
  </si>
  <si>
    <t>03/11/1980</t>
  </si>
  <si>
    <t>04/08/1953</t>
  </si>
  <si>
    <t>SIERRA RODRIGUEZ, JOSE GUILLERMO</t>
  </si>
  <si>
    <t>25/01/1988</t>
  </si>
  <si>
    <t>10/01/1952</t>
  </si>
  <si>
    <t>JOVER MONTEZUMA, MARGARITA</t>
  </si>
  <si>
    <t>19/02/1950</t>
  </si>
  <si>
    <t>12/12/2002</t>
  </si>
  <si>
    <t>RENDON ALCALA, ALEXIS ENRIQUE</t>
  </si>
  <si>
    <t>21/04/1947</t>
  </si>
  <si>
    <t>MARTINEZ MATOS, HECTOR YAMIL</t>
  </si>
  <si>
    <t>29/07/1947</t>
  </si>
  <si>
    <t>RODRIGUEZ ANGULO, PEDRO HOMER</t>
  </si>
  <si>
    <t>01/03/1978</t>
  </si>
  <si>
    <t>24/05/1950</t>
  </si>
  <si>
    <t>CRESPO COLINA, MARIANO RAMON</t>
  </si>
  <si>
    <t>10/11/1948</t>
  </si>
  <si>
    <t>MAGALLANES ORELLANA, MIRIAM ROSARIO</t>
  </si>
  <si>
    <t>07/10/1947</t>
  </si>
  <si>
    <t>RANGEL MADURO, IRMA YOMARA</t>
  </si>
  <si>
    <t>21/12/1948</t>
  </si>
  <si>
    <t>ELORZA , JESUS</t>
  </si>
  <si>
    <t>22/02/1947</t>
  </si>
  <si>
    <t>ROMERO PEREZ, YRIDA HELENA</t>
  </si>
  <si>
    <t>28/01/1988</t>
  </si>
  <si>
    <t>12/07/1951</t>
  </si>
  <si>
    <t>SALAZAR R, JESUS</t>
  </si>
  <si>
    <t>02/02/1949</t>
  </si>
  <si>
    <t>MARCANO , AREVALO JOSE</t>
  </si>
  <si>
    <t>16/04/1976</t>
  </si>
  <si>
    <t>07/07/1948</t>
  </si>
  <si>
    <t>MENDEZ MORAO, VESTALIDA MARGARITA</t>
  </si>
  <si>
    <t>21/11/1946</t>
  </si>
  <si>
    <t>LOAIZA , NORIA</t>
  </si>
  <si>
    <t>28/07/1945</t>
  </si>
  <si>
    <t>LOPEZ PEREZ, OMAR TARCISIO</t>
  </si>
  <si>
    <t>16/04/1980</t>
  </si>
  <si>
    <t>07/09/1947</t>
  </si>
  <si>
    <t>PAEZ CASTILLO, IRIS MARLENE</t>
  </si>
  <si>
    <t>19/05/1949</t>
  </si>
  <si>
    <t>ROSARIO DE OTERO, MADYORI FELICITA</t>
  </si>
  <si>
    <t>07/05/1952</t>
  </si>
  <si>
    <t>VASQUEZ DE YAJUREZ, ALIDA MARGARITA</t>
  </si>
  <si>
    <t>23/11/1946</t>
  </si>
  <si>
    <t>DOMINGUEZ , CARLOS ALBERTO</t>
  </si>
  <si>
    <t>20/10/1986</t>
  </si>
  <si>
    <t>13/04/1950</t>
  </si>
  <si>
    <t>CABRERA M, MARGARITA</t>
  </si>
  <si>
    <t>23/09/1976</t>
  </si>
  <si>
    <t>03/11/1947</t>
  </si>
  <si>
    <t>MONTCOURT GARCIA, CARMEN ELENA</t>
  </si>
  <si>
    <t>06/06/1948</t>
  </si>
  <si>
    <t>MARTINEZ DE GARCIA, DIANA</t>
  </si>
  <si>
    <t>03/03/1951</t>
  </si>
  <si>
    <t>01/07/1995</t>
  </si>
  <si>
    <t>QUINTERO DE FRENEITES, YOLANDA</t>
  </si>
  <si>
    <t>23/01/1981</t>
  </si>
  <si>
    <t>21/04/1946</t>
  </si>
  <si>
    <t>PEREZ DE TREJO, DALIA JUDITH</t>
  </si>
  <si>
    <t>12/06/1949</t>
  </si>
  <si>
    <t>HEVIA DE REQUENA, DORIS J</t>
  </si>
  <si>
    <t>16/03/1948</t>
  </si>
  <si>
    <t>PAOLIN RAMIREZ, MARIA CRISTINA</t>
  </si>
  <si>
    <t>13/03/1945</t>
  </si>
  <si>
    <t>ARANA DIAZ, ARACELIS</t>
  </si>
  <si>
    <t>16/01/1991</t>
  </si>
  <si>
    <t>21/03/1953</t>
  </si>
  <si>
    <t>TOVAR DE ROJAS, CANDIDA DEL V</t>
  </si>
  <si>
    <t>08/09/1946</t>
  </si>
  <si>
    <t>24/02/2013</t>
  </si>
  <si>
    <t>HERNANDEZ DE ROJAS, URBANA</t>
  </si>
  <si>
    <t>07/12/1947</t>
  </si>
  <si>
    <t>MATHEUS OJEDA, DALIA NANCY</t>
  </si>
  <si>
    <t>21/11/1948</t>
  </si>
  <si>
    <t>LA ROSA PERDOMO, ANDRES DOMINGO</t>
  </si>
  <si>
    <t>04/02/1951</t>
  </si>
  <si>
    <t>SUAREZ PALACIOS, LUISA ZORAIDA</t>
  </si>
  <si>
    <t>23/07/1949</t>
  </si>
  <si>
    <t>FLORES RAMOS, CARMEN ELENA</t>
  </si>
  <si>
    <t>07/03/1952</t>
  </si>
  <si>
    <t>IZZO DE CONTRERAS, SONIA MARGARITA</t>
  </si>
  <si>
    <t>09/06/1949</t>
  </si>
  <si>
    <t>STOPELLO S, LUISA MIREYA</t>
  </si>
  <si>
    <t>09/10/1949</t>
  </si>
  <si>
    <t>VASQUEZ D, EFRAIN</t>
  </si>
  <si>
    <t>27/07/1951</t>
  </si>
  <si>
    <t>01/12/2000</t>
  </si>
  <si>
    <t>BORGES P, HECTOR</t>
  </si>
  <si>
    <t>26/01/1951</t>
  </si>
  <si>
    <t>RUIZ MORET, ROBIN WILFREDO</t>
  </si>
  <si>
    <t>21/01/1980</t>
  </si>
  <si>
    <t>22/12/1951</t>
  </si>
  <si>
    <t>RODRIGUEZ MARTINEZ, EFREN AUGUSTO</t>
  </si>
  <si>
    <t>18/06/1951</t>
  </si>
  <si>
    <t>ALVARADO DE PRIETO, EDDY ELIZABETH</t>
  </si>
  <si>
    <t>21/07/1948</t>
  </si>
  <si>
    <t>PAIVA ECHEGARAY, GUSTAVO ELIAS</t>
  </si>
  <si>
    <t>21/09/1947</t>
  </si>
  <si>
    <t>CELIS YEPEZ, FRANCIA CELINA</t>
  </si>
  <si>
    <t>01/05/1977</t>
  </si>
  <si>
    <t>21/08/1950</t>
  </si>
  <si>
    <t>TOVAR AGUILAR, XIOMARA ALEXANDRA</t>
  </si>
  <si>
    <t>15/09/1949</t>
  </si>
  <si>
    <t>GARCIA , NANCY ELENA</t>
  </si>
  <si>
    <t>22/04/1985</t>
  </si>
  <si>
    <t>06/07/1951</t>
  </si>
  <si>
    <t>01/08/2006</t>
  </si>
  <si>
    <t>AZUAJE AGREDA, CARLOS ENRIQUE</t>
  </si>
  <si>
    <t>17/05/1954</t>
  </si>
  <si>
    <t>CONTRAMAESTRE DE HACHE, MORELLA</t>
  </si>
  <si>
    <t>06/02/1952</t>
  </si>
  <si>
    <t>PEREZ CONTRERAS, ZANDRA COROMOTO</t>
  </si>
  <si>
    <t>22/07/1957</t>
  </si>
  <si>
    <t>CLAVO HIDALGO, FRANCKLIN EDIL</t>
  </si>
  <si>
    <t>22/02/1988</t>
  </si>
  <si>
    <t>06/12/1953</t>
  </si>
  <si>
    <t>17/04/2017</t>
  </si>
  <si>
    <t>CARABALLO C, MAGALY</t>
  </si>
  <si>
    <t>30/07/1951</t>
  </si>
  <si>
    <t>MARCANO MILLAN, JUAN BAUTISTA</t>
  </si>
  <si>
    <t>01/09/1979</t>
  </si>
  <si>
    <t>13/07/1952</t>
  </si>
  <si>
    <t>MARTINEZ DE RUIZ, RAIZA DEL PILAR</t>
  </si>
  <si>
    <t>01/10/1977</t>
  </si>
  <si>
    <t>12/10/1951</t>
  </si>
  <si>
    <t>RAMONI DE GONZALEZ, MARIA DE LOS ANGELES</t>
  </si>
  <si>
    <t>02/08/1955</t>
  </si>
  <si>
    <t>01/12/2010</t>
  </si>
  <si>
    <t>FREITES DE SERJAL, MAGALY</t>
  </si>
  <si>
    <t>16/05/1977</t>
  </si>
  <si>
    <t>21/07/1954</t>
  </si>
  <si>
    <t>VIVAS Z, ALICIA</t>
  </si>
  <si>
    <t>25/11/1953</t>
  </si>
  <si>
    <t>SOLER DE M, ASUNCION</t>
  </si>
  <si>
    <t>16/09/1977</t>
  </si>
  <si>
    <t>15/08/1951</t>
  </si>
  <si>
    <t>COLINA DE AGUILAR, AISA</t>
  </si>
  <si>
    <t>23/11/1951</t>
  </si>
  <si>
    <t>CARRASQUEL O, HUMBERTO</t>
  </si>
  <si>
    <t>15/07/1952</t>
  </si>
  <si>
    <t>HERNANDEZ VEROES, FRANCISCA</t>
  </si>
  <si>
    <t>10/07/1989</t>
  </si>
  <si>
    <t>10/10/1956</t>
  </si>
  <si>
    <t>DELGADO MAYORAL, BELKYS RAMONA</t>
  </si>
  <si>
    <t>31/08/1956</t>
  </si>
  <si>
    <t>PALACIOS ROJAS, PEDRO CESAR</t>
  </si>
  <si>
    <t>08/03/1954</t>
  </si>
  <si>
    <t>10/03/2014</t>
  </si>
  <si>
    <t>MATOS PEREZ, JOSE DE JESUS</t>
  </si>
  <si>
    <t>14/04/1986</t>
  </si>
  <si>
    <t>17/03/1950</t>
  </si>
  <si>
    <t>16/12/2006</t>
  </si>
  <si>
    <t>CASTILLO DE SOTO, INGRID YALIXZA</t>
  </si>
  <si>
    <t>10/01/1955</t>
  </si>
  <si>
    <t>31/10/2018</t>
  </si>
  <si>
    <t>TURMERO DE GIAMBALVO, ONEIDA EMILIA</t>
  </si>
  <si>
    <t>12/06/1950</t>
  </si>
  <si>
    <t>01/12/2008</t>
  </si>
  <si>
    <t>QUERALES , RAMON</t>
  </si>
  <si>
    <t>04/10/1949</t>
  </si>
  <si>
    <t>IZAGUIRRE DE STAGNO, BELKIS</t>
  </si>
  <si>
    <t>02/06/1980</t>
  </si>
  <si>
    <t>12/03/1948</t>
  </si>
  <si>
    <t>GONZALEZ OTAMENDI, ROSA MARIA</t>
  </si>
  <si>
    <t>08/07/1951</t>
  </si>
  <si>
    <t>SANCHEZ IRAOLA, PEDRO ENRIQUE</t>
  </si>
  <si>
    <t>26/10/1952</t>
  </si>
  <si>
    <t>SALINAS DELPINO, ELIEZER</t>
  </si>
  <si>
    <t>18/02/1953</t>
  </si>
  <si>
    <t>RIOS SILVA, RAFAEL</t>
  </si>
  <si>
    <t>15/04/1979</t>
  </si>
  <si>
    <t>23/10/1955</t>
  </si>
  <si>
    <t>PEÑA DELGADO, TAMILIA DEL SOCORRO</t>
  </si>
  <si>
    <t>05/05/1953</t>
  </si>
  <si>
    <t>SOTO .VEGAS, LIGIA MARITZA</t>
  </si>
  <si>
    <t>15/03/1946</t>
  </si>
  <si>
    <t>CEBALLOS SILVA, CONRADO BELEN</t>
  </si>
  <si>
    <t>01/03/1977</t>
  </si>
  <si>
    <t>26/11/1953</t>
  </si>
  <si>
    <t>PACHECO H, RAFAEL ANTONIO</t>
  </si>
  <si>
    <t>01/06/1980</t>
  </si>
  <si>
    <t>17/05/1953</t>
  </si>
  <si>
    <t>RICHTER RICHTER, FRIDA EDDA</t>
  </si>
  <si>
    <t>15/10/1985</t>
  </si>
  <si>
    <t>01/01/1950</t>
  </si>
  <si>
    <t>VALERA , RAFAEL</t>
  </si>
  <si>
    <t>09/10/1952</t>
  </si>
  <si>
    <t>31/01/2002</t>
  </si>
  <si>
    <t>RIVAS ZORRILLA, MANUEL ARMANDO</t>
  </si>
  <si>
    <t>21/12/1946</t>
  </si>
  <si>
    <t>01/04/2000</t>
  </si>
  <si>
    <t>TAHAN DE REINOSO, NAIMA JUDITH</t>
  </si>
  <si>
    <t>01/05/1980</t>
  </si>
  <si>
    <t>10/09/1949</t>
  </si>
  <si>
    <t>01/12/2005</t>
  </si>
  <si>
    <t>VEGAS RODRIGUEZ, NINOSKA</t>
  </si>
  <si>
    <t>27/11/1950</t>
  </si>
  <si>
    <t>PEREZ , IVONNE JOSEFINA</t>
  </si>
  <si>
    <t>27/07/1952</t>
  </si>
  <si>
    <t>PEREZ PEREZ, CARLOS DANIEL</t>
  </si>
  <si>
    <t>20/07/1950</t>
  </si>
  <si>
    <t>BAZARTE CAMPOS, MIREYA EUNICE</t>
  </si>
  <si>
    <t>18/02/1952</t>
  </si>
  <si>
    <t>SISO , ZULEIMA</t>
  </si>
  <si>
    <t>12/10/1953</t>
  </si>
  <si>
    <t>ROJAS , NELSON RAMON</t>
  </si>
  <si>
    <t>01/01/1988</t>
  </si>
  <si>
    <t>06/05/1949</t>
  </si>
  <si>
    <t>ORAA RONDON, ANA MARLENE</t>
  </si>
  <si>
    <t>22/01/1979</t>
  </si>
  <si>
    <t>17/12/1955</t>
  </si>
  <si>
    <t>22/01/2004</t>
  </si>
  <si>
    <t>SAULNY DE ANDARCIA, IVONNE MARCELLE</t>
  </si>
  <si>
    <t>20/04/1956</t>
  </si>
  <si>
    <t>25/07/2017</t>
  </si>
  <si>
    <t>ARIAS IRIGOYEN, ARNOLD RAMON</t>
  </si>
  <si>
    <t>15/06/1957</t>
  </si>
  <si>
    <t>REYES ANZOLA, MIRIAM ESTRELLA</t>
  </si>
  <si>
    <t>01/02/1985</t>
  </si>
  <si>
    <t>21/10/1953</t>
  </si>
  <si>
    <t>LOZADA , RAFAEL ALEJANDRO</t>
  </si>
  <si>
    <t>04/04/1951</t>
  </si>
  <si>
    <t>29/11/1999</t>
  </si>
  <si>
    <t>TORREALBA DE PAIVA, YOLANDA JOSEFINA</t>
  </si>
  <si>
    <t>26/05/2005</t>
  </si>
  <si>
    <t>VIVIANO , ANTONINO</t>
  </si>
  <si>
    <t>06/07/1939</t>
  </si>
  <si>
    <t>SUAREZ PALACIOS, THAIS COROMOTO</t>
  </si>
  <si>
    <t>01/09/1992</t>
  </si>
  <si>
    <t>04/05/1953</t>
  </si>
  <si>
    <t>VALERY DE MEDINA, MYRNA</t>
  </si>
  <si>
    <t>29/05/1944</t>
  </si>
  <si>
    <t>KIRILOFF DE AGUILAR, SCARLET</t>
  </si>
  <si>
    <t>04/11/1954</t>
  </si>
  <si>
    <t>PEREZ DE PEREZ, CELESTINA</t>
  </si>
  <si>
    <t>21/05/1949</t>
  </si>
  <si>
    <t>D ORAZIO DE COLAVITA, ANA</t>
  </si>
  <si>
    <t>16/10/1978</t>
  </si>
  <si>
    <t>27/10/1953</t>
  </si>
  <si>
    <t>QUEVEDO MERCADO, RAFAEL ISAAC</t>
  </si>
  <si>
    <t>22/08/1953</t>
  </si>
  <si>
    <t>01/12/1999</t>
  </si>
  <si>
    <t>RICHTER RICHTER, BENY</t>
  </si>
  <si>
    <t>08/05/1952</t>
  </si>
  <si>
    <t>CARRUIDO CASTILLO, ANGEL</t>
  </si>
  <si>
    <t>09/04/1955</t>
  </si>
  <si>
    <t>RIBOT DE FLORES, SILVIA</t>
  </si>
  <si>
    <t>01/02/1995</t>
  </si>
  <si>
    <t>07/10/1955</t>
  </si>
  <si>
    <t>13/12/2007</t>
  </si>
  <si>
    <t>RODRIGUEZ ANGULO, PEDRO HEIMER</t>
  </si>
  <si>
    <t>04/01/1957</t>
  </si>
  <si>
    <t>GARCIA , MARIA DEL VALLE</t>
  </si>
  <si>
    <t>23/04/1950</t>
  </si>
  <si>
    <t>ANGARITA DE TERRERO, DIANA</t>
  </si>
  <si>
    <t>19/07/1988</t>
  </si>
  <si>
    <t>27/07/1955</t>
  </si>
  <si>
    <t>16/07/2011</t>
  </si>
  <si>
    <t>FERNANDEZ DALO, CRISTOBAL</t>
  </si>
  <si>
    <t>01/07/1981</t>
  </si>
  <si>
    <t>11/12/1953</t>
  </si>
  <si>
    <t>LOPEZ DE CARMONA, IRAMA DARCELIS</t>
  </si>
  <si>
    <t>27/06/1956</t>
  </si>
  <si>
    <t>12/06/2014</t>
  </si>
  <si>
    <t>PEREZ , ARTURO RAMON</t>
  </si>
  <si>
    <t>08/03/1957</t>
  </si>
  <si>
    <t>CARRERO , JESUS GUILLERMO</t>
  </si>
  <si>
    <t>05/09/1954</t>
  </si>
  <si>
    <t>CABRERA DE REYES, EVA JOSEFINA</t>
  </si>
  <si>
    <t>28/08/1955</t>
  </si>
  <si>
    <t>GUDIÑO , DORIS LUCIA</t>
  </si>
  <si>
    <t>01/01/1997</t>
  </si>
  <si>
    <t>13/12/1958</t>
  </si>
  <si>
    <t>BOLIVAR MENDOZA, SAMUEL DARIO</t>
  </si>
  <si>
    <t>21/11/1955</t>
  </si>
  <si>
    <t>ZAKARIAS WALTER, ILDIKO E</t>
  </si>
  <si>
    <t>01/07/1979</t>
  </si>
  <si>
    <t>23/08/1951</t>
  </si>
  <si>
    <t>DARAUCHE DE MALDONADO, ISABEL</t>
  </si>
  <si>
    <t>10/01/1954</t>
  </si>
  <si>
    <t>CARDENAS ALLUEVA, ZORAYDA M</t>
  </si>
  <si>
    <t>01/01/1989</t>
  </si>
  <si>
    <t>10/04/1949</t>
  </si>
  <si>
    <t>LAREZ DE ROJAS, INES MARIA</t>
  </si>
  <si>
    <t>09/10/1978</t>
  </si>
  <si>
    <t>20/01/1951</t>
  </si>
  <si>
    <t>SALAZAR PINO, EMMA DEL CARMEN</t>
  </si>
  <si>
    <t>16/01/1989</t>
  </si>
  <si>
    <t>26/12/1956</t>
  </si>
  <si>
    <t>MATTERN MONTOYA, JOHANNA</t>
  </si>
  <si>
    <t>09/11/1957</t>
  </si>
  <si>
    <t>RODRIGUEZ DE ALFONZO, BELGICA M</t>
  </si>
  <si>
    <t>30/12/1956</t>
  </si>
  <si>
    <t>RONDON MORALES, MAYRA COROMOTO</t>
  </si>
  <si>
    <t>29/07/1957</t>
  </si>
  <si>
    <t>ALVAREZ ESTRADA, ELBA YUBETTY</t>
  </si>
  <si>
    <t>22/08/1954</t>
  </si>
  <si>
    <t>DEJAY DUBUISSON, ANNA MARIA</t>
  </si>
  <si>
    <t>16/07/1977</t>
  </si>
  <si>
    <t>25/05/1954</t>
  </si>
  <si>
    <t>DEJAY DUBUISSON, DANIELA</t>
  </si>
  <si>
    <t>17/03/1993</t>
  </si>
  <si>
    <t>08/03/1953</t>
  </si>
  <si>
    <t>SALAZAR , VICTOR MANUEL</t>
  </si>
  <si>
    <t>28/02/1954</t>
  </si>
  <si>
    <t>ITURRIZA GARCIA, HERMES A</t>
  </si>
  <si>
    <t>09/06/1956</t>
  </si>
  <si>
    <t>MELEAN DE ARNAEZ, CARMEN VIRGINIA</t>
  </si>
  <si>
    <t>23/05/1956</t>
  </si>
  <si>
    <t>LUQUE CARDONA, LUIS BENJAMIN</t>
  </si>
  <si>
    <t>30/04/1987</t>
  </si>
  <si>
    <t>21/06/1952</t>
  </si>
  <si>
    <t>COLMENARES MOLINA, JOSE OSCAR</t>
  </si>
  <si>
    <t>08/07/1957</t>
  </si>
  <si>
    <t>DI ANTONIO DE CARRERO, SAIDA</t>
  </si>
  <si>
    <t>23/08/1959</t>
  </si>
  <si>
    <t>ARGOTE ARGOTE, SATURNINO</t>
  </si>
  <si>
    <t>29/11/1934</t>
  </si>
  <si>
    <t>SANOJA DE RAMIREZ, JULIA ELENA</t>
  </si>
  <si>
    <t>09/03/1931</t>
  </si>
  <si>
    <t>LOMELLI LUDERT, MARITZA ANA</t>
  </si>
  <si>
    <t>15/11/1955</t>
  </si>
  <si>
    <t>RUEDAS DE RUMBOS, MARTHA JANETH</t>
  </si>
  <si>
    <t>27/08/1958</t>
  </si>
  <si>
    <t>GONZALEZ DE PEREZ, ZAIDA ROSA</t>
  </si>
  <si>
    <t>25/05/1959</t>
  </si>
  <si>
    <t>MORENO MORENO, MARIA ELIVELIA</t>
  </si>
  <si>
    <t>23/07/1955</t>
  </si>
  <si>
    <t>SILVA FLORES, RAFAEL ANTONIO</t>
  </si>
  <si>
    <t>18/02/1958</t>
  </si>
  <si>
    <t>RAMIREZ DUQUE, MARIA ISABEL</t>
  </si>
  <si>
    <t>02/07/1958</t>
  </si>
  <si>
    <t>30/07/2015</t>
  </si>
  <si>
    <t>SANABRIA TERAN, ANGEL ALBERT</t>
  </si>
  <si>
    <t>14/10/1957</t>
  </si>
  <si>
    <t>ARGENTI DE MONAGAS, FLOR</t>
  </si>
  <si>
    <t>11/08/1957</t>
  </si>
  <si>
    <t>FIGUEREDO FRANCO, NELLY ELOINA</t>
  </si>
  <si>
    <t>23/10/1960</t>
  </si>
  <si>
    <t>02/01/2014</t>
  </si>
  <si>
    <t>LORETO DE ANZOLA, MARITZA GUADALUPE</t>
  </si>
  <si>
    <t>31/12/1956</t>
  </si>
  <si>
    <t>MATEOS DE CHACON, NHORA LUISA</t>
  </si>
  <si>
    <t>03/07/1957</t>
  </si>
  <si>
    <t>ALMENARA DE DORTA, CARMEN</t>
  </si>
  <si>
    <t>01/12/1949</t>
  </si>
  <si>
    <t>RAMOS , OMAIRA CELESTINA</t>
  </si>
  <si>
    <t>30/01/1957</t>
  </si>
  <si>
    <t>OROPEZA RODRIGUEZ, NEIDHA REBECA</t>
  </si>
  <si>
    <t>11/11/1957</t>
  </si>
  <si>
    <t>FERNANDEZ DE PARLIONE, HILDA</t>
  </si>
  <si>
    <t>11/03/1960</t>
  </si>
  <si>
    <t>BALAGUERA , JOSE EDGAR</t>
  </si>
  <si>
    <t>24/09/1990</t>
  </si>
  <si>
    <t>16/01/1956</t>
  </si>
  <si>
    <t>GUERRERO DE HOJAS, GLADYS ELVIRA</t>
  </si>
  <si>
    <t>19/09/1960</t>
  </si>
  <si>
    <t>GONZALEZ DE CAMPOS, MIRIAM GISELA</t>
  </si>
  <si>
    <t>14/04/2000</t>
  </si>
  <si>
    <t>05/08/1958</t>
  </si>
  <si>
    <t>16/12/2016</t>
  </si>
  <si>
    <t>ALVAREZ MORENO, FRANCISCO OSWALDO</t>
  </si>
  <si>
    <t>15/01/1979</t>
  </si>
  <si>
    <t>18/12/1958</t>
  </si>
  <si>
    <t>CHACON ORTEGA, MARIA DEL ROSARIO</t>
  </si>
  <si>
    <t>16/10/1961</t>
  </si>
  <si>
    <t>ROMERO DE ALDANA, EDIC TERESA</t>
  </si>
  <si>
    <t>21/02/1960</t>
  </si>
  <si>
    <t>INFANTE , IXA YAMILE</t>
  </si>
  <si>
    <t>20/04/1960</t>
  </si>
  <si>
    <t>15/10/2018</t>
  </si>
  <si>
    <t>VILLEGAS GRATEROL, MARIA MARGARITA</t>
  </si>
  <si>
    <t>01/04/1996</t>
  </si>
  <si>
    <t>10/06/1958</t>
  </si>
  <si>
    <t>GREGORI DE ALEGRIA, MARIA</t>
  </si>
  <si>
    <t>22/01/1949</t>
  </si>
  <si>
    <t>13/07/2001</t>
  </si>
  <si>
    <t>RAMIREZ TORREALBA, JORGE ALBERTO</t>
  </si>
  <si>
    <t>25/07/1961</t>
  </si>
  <si>
    <t>ROMERO AGUIAR, TIRSO RAFAEL</t>
  </si>
  <si>
    <t>06/10/1963</t>
  </si>
  <si>
    <t>LATINA DE SHEMBRI, PAOLA</t>
  </si>
  <si>
    <t>24/01/1947</t>
  </si>
  <si>
    <t>BUZZANCA DE VELAZQUEZ, DORINA</t>
  </si>
  <si>
    <t>07/01/1985</t>
  </si>
  <si>
    <t>16/02/1951</t>
  </si>
  <si>
    <t>ROJAS MAVARES, AILIN MARIA</t>
  </si>
  <si>
    <t>01/02/1998</t>
  </si>
  <si>
    <t>19/04/1965</t>
  </si>
  <si>
    <t>RIOS CABRERA, MARIA MAGDALENA</t>
  </si>
  <si>
    <t>15/09/1990</t>
  </si>
  <si>
    <t>22/07/1954</t>
  </si>
  <si>
    <t>28/02/2014</t>
  </si>
  <si>
    <t>MARTUCCI ECHEZURIA, YVELYS CRISTINA</t>
  </si>
  <si>
    <t>27/09/1964</t>
  </si>
  <si>
    <t>TATA TATA, PANCRAZIO</t>
  </si>
  <si>
    <t>19/04/1949</t>
  </si>
  <si>
    <t>GIAMBALVO BIVONA, GIUSEPPE</t>
  </si>
  <si>
    <t>16/12/1948</t>
  </si>
  <si>
    <t>16/12/2008</t>
  </si>
  <si>
    <t>PEREZ MARIN, JOSE</t>
  </si>
  <si>
    <t>01/02/1989</t>
  </si>
  <si>
    <t>09/09/1959</t>
  </si>
  <si>
    <t>PEÑA DE SILVA, XIOMARA MARGARITA</t>
  </si>
  <si>
    <t>02/02/1959</t>
  </si>
  <si>
    <t>CZWIENCZEK MILER, FABIOLA IRENE</t>
  </si>
  <si>
    <t>10/06/1985</t>
  </si>
  <si>
    <t>HERNANDEZ , ANDREA</t>
  </si>
  <si>
    <t>30/11/1954</t>
  </si>
  <si>
    <t>30/05/2013</t>
  </si>
  <si>
    <t>PETRICONE CHIARILLI, FRANCESCO</t>
  </si>
  <si>
    <t>25/06/1946</t>
  </si>
  <si>
    <t>DI CRISTOFARO BARRIOS, ALFREDO DARIO</t>
  </si>
  <si>
    <t>27/05/1987</t>
  </si>
  <si>
    <t>22/07/1960</t>
  </si>
  <si>
    <t>COLMENAREZ RODRIGUEZ, YGOR EMILIO</t>
  </si>
  <si>
    <t>02/05/1963</t>
  </si>
  <si>
    <t>GALINDO NAVAS, REINA LISBETH</t>
  </si>
  <si>
    <t>04/01/1963</t>
  </si>
  <si>
    <t>ARNAEZ MUGA, PABLO</t>
  </si>
  <si>
    <t>07/03/1946</t>
  </si>
  <si>
    <t>SETAS BAÑOS, JUAN JOSE</t>
  </si>
  <si>
    <t>11/06/1950</t>
  </si>
  <si>
    <t>14/07/2010</t>
  </si>
  <si>
    <t>PEREIRA QUERALES, ANDRES ANTONIO</t>
  </si>
  <si>
    <t>27/05/1965</t>
  </si>
  <si>
    <t>PALACIOS .NATERA, YANET DEL CARMEN</t>
  </si>
  <si>
    <t>27/08/1963</t>
  </si>
  <si>
    <t>RODRIGUEZ RODRIGUEZ, MILAGROS JOSEFINA</t>
  </si>
  <si>
    <t>26/12/1964</t>
  </si>
  <si>
    <t>GARASSINO DE DORBESSAN, VILMA</t>
  </si>
  <si>
    <t>01/06/1973</t>
  </si>
  <si>
    <t>03/10/1942</t>
  </si>
  <si>
    <t>DUBAND DE MARQUEZ, MARTINE</t>
  </si>
  <si>
    <t>21/07/1949</t>
  </si>
  <si>
    <t>ALVARADO FARIÑA, CARMEN YOLANDA</t>
  </si>
  <si>
    <t>08/09/1995</t>
  </si>
  <si>
    <t>21/09/1964</t>
  </si>
  <si>
    <t>LOPEZ DE DAMICO, ROSA DEL CARMEN</t>
  </si>
  <si>
    <t>20/01/1966</t>
  </si>
  <si>
    <t>ZARIC KRULJAC, SOFIA</t>
  </si>
  <si>
    <t>28/01/1964</t>
  </si>
  <si>
    <t>01/03/2021</t>
  </si>
  <si>
    <t>DI SALVO MOAURO, ANUNZIATA ELISA</t>
  </si>
  <si>
    <t>27/12/1965</t>
  </si>
  <si>
    <t>GUEVARA RODRIGUEZ, SONIA PALMIRA</t>
  </si>
  <si>
    <t>16/02/1989</t>
  </si>
  <si>
    <t>03/10/1966</t>
  </si>
  <si>
    <t>CARRASQUERO DURAN, ARMANDO</t>
  </si>
  <si>
    <t>05/03/1967</t>
  </si>
  <si>
    <t>LOVERA GONZALEZ, MERLIG GALEZKA</t>
  </si>
  <si>
    <t>14/02/1967</t>
  </si>
  <si>
    <t>ARRIECHE ALVARADO, MARIO JOSE</t>
  </si>
  <si>
    <t>BOLIVAR MONTOYA, GRISELL DE J</t>
  </si>
  <si>
    <t>16/05/1961</t>
  </si>
  <si>
    <t>DARAUCHE KANDIL, NANCY</t>
  </si>
  <si>
    <t>02/09/1961</t>
  </si>
  <si>
    <t>CAIOLA DE HERRERA, GUISEPPINA</t>
  </si>
  <si>
    <t>27/03/1948</t>
  </si>
  <si>
    <t>PEÑA VILLALOBOS, LILIANA DEL VALLE</t>
  </si>
  <si>
    <t>24/06/1967</t>
  </si>
  <si>
    <t>MUÑOZ DE MORA, JOYCE YASMIN</t>
  </si>
  <si>
    <t>12/04/1966</t>
  </si>
  <si>
    <t>BARRIOS BRICEÑO, NANCI COROMOTO</t>
  </si>
  <si>
    <t>23/09/1963</t>
  </si>
  <si>
    <t>RINCON BOLIVAR, MIRIAM ELENA</t>
  </si>
  <si>
    <t>04/04/1961</t>
  </si>
  <si>
    <t>IGLESIAS INOJOSA, MARTHA DE LAS MERCEDES</t>
  </si>
  <si>
    <t>28/07/1962</t>
  </si>
  <si>
    <t>COLMENARES REBOLLEDO, CRUZ ALBERTO</t>
  </si>
  <si>
    <t>03/05/1964</t>
  </si>
  <si>
    <t>CENDRA DE GARELLO, GRACIELA</t>
  </si>
  <si>
    <t>06/03/1947</t>
  </si>
  <si>
    <t>SARMIENTO ALVARADO, MARISOL JOSEFINA</t>
  </si>
  <si>
    <t>16/05/1991</t>
  </si>
  <si>
    <t>07/11/1968</t>
  </si>
  <si>
    <t>PAIVA CABRERA, ANDREWS JOSE</t>
  </si>
  <si>
    <t>19/03/1970</t>
  </si>
  <si>
    <t>GUILLEN CELIS, JENNY MATILDE</t>
  </si>
  <si>
    <t>05/09/1970</t>
  </si>
  <si>
    <t>GARDIE QUINTERO, GABRIELA TERESA</t>
  </si>
  <si>
    <t>23/05/1970</t>
  </si>
  <si>
    <t>NAVARRO BIRRIEL, NELSON AGUSTIN</t>
  </si>
  <si>
    <t>28/02/1935</t>
  </si>
  <si>
    <t>SERRON MARTINEZ, SERGIO ARIEL</t>
  </si>
  <si>
    <t>22/09/1942</t>
  </si>
  <si>
    <t>CICCHINO , NORMA GRACIELA</t>
  </si>
  <si>
    <t>14/06/1947</t>
  </si>
  <si>
    <t>CALZOLAIO , MARIA ELIZABETH</t>
  </si>
  <si>
    <t>12/04/1969</t>
  </si>
  <si>
    <t>BLANCO GONZALEZ, EVELIO ENRIQUE</t>
  </si>
  <si>
    <t>05/08/1970</t>
  </si>
  <si>
    <t>DIAZ POZO, JORGE ELIEL</t>
  </si>
  <si>
    <t>29/08/1944</t>
  </si>
  <si>
    <t>ACEVEDO , MORAVIA</t>
  </si>
  <si>
    <t>25/07/1972</t>
  </si>
  <si>
    <t>RAMIREZ ESPINOZA, ANA MARIA</t>
  </si>
  <si>
    <t>13/09/1973</t>
  </si>
  <si>
    <t>MENDEZ URRACA, ESTIVEN JESUS</t>
  </si>
  <si>
    <t>17/10/1977</t>
  </si>
  <si>
    <t>GONZALEZ DE DUQUE, LUISA SOLMAR</t>
  </si>
  <si>
    <t>NAVARRO URGELLES, LUIS ALBERTO</t>
  </si>
  <si>
    <t>27/07/1941</t>
  </si>
  <si>
    <t>ADAMES FLORES, LUIS DAVID</t>
  </si>
  <si>
    <t>18/12/1949</t>
  </si>
  <si>
    <t>GUIRADO MOTA, JUAN BAUTISTA</t>
  </si>
  <si>
    <t>24/06/1948</t>
  </si>
  <si>
    <t>FLORES DE RIOS, NANCY ELINA</t>
  </si>
  <si>
    <t>13/11/1961</t>
  </si>
  <si>
    <t>10/12/2010</t>
  </si>
  <si>
    <t>DIAZ BENITEZ, YILEIDA TERESA</t>
  </si>
  <si>
    <t>12/11/1969</t>
  </si>
  <si>
    <t>SCRIBANI GALLARDO, MARIA ALEJANDRA</t>
  </si>
  <si>
    <t>09/11/1968</t>
  </si>
  <si>
    <t>30/06/2008</t>
  </si>
  <si>
    <t>INCAPACIDAD</t>
  </si>
  <si>
    <t xml:space="preserve">PERSONAL EN NOMINA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</si>
</sst>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/>
      <sz val="22"/>
      <color rgb="FF000000"/>
      <name val="Arial Narrow"/>
      <family val="2"/>
      <charset val="1"/>
    </font>
    <font>
      <b/>
      <sz val="22"/>
      <color rgb="FFFF0000"/>
      <name val="Arial Narrow"/>
      <family val="2"/>
      <charset val="1"/>
    </font>
    <font>
      <b/>
      <sz val="20"/>
      <color rgb="FF000000"/>
      <name val="Arial Narrow"/>
      <family val="2"/>
      <charset val="1"/>
    </font>
    <font>
      <b/>
      <sz val="12"/>
      <color rgb="FF000000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5"/>
      <color rgb="FF000000"/>
      <name val="Arial Narrow"/>
      <family val="2"/>
      <charset val="1"/>
    </font>
    <font>
      <b/>
      <sz val="15"/>
      <color rgb="FF000000"/>
      <name val="Arial Narrow"/>
      <family val="2"/>
      <charset val="1"/>
    </font>
    <font>
      <b/>
      <sz val="14"/>
      <color rgb="FF000000"/>
      <name val="Arial Narrow"/>
      <family val="2"/>
      <charset val="1"/>
    </font>
    <font>
      <sz val="16"/>
      <color rgb="FF000000"/>
      <name val="Arial Narrow"/>
      <family val="2"/>
      <charset val="1"/>
    </font>
    <font>
      <sz val="16"/>
      <color rgb="FF000000"/>
      <name val="Calibri"/>
      <family val="2"/>
      <charset val="1"/>
    </font>
    <font>
      <b/>
      <sz val="16"/>
      <color rgb="FF003366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4"/>
      <color rgb="FF000000"/>
      <name val="Bookman Old Style"/>
      <family val="1"/>
      <charset val="1"/>
    </font>
    <font>
      <b/>
      <sz val="12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0"/>
      <color rgb="FF000000"/>
      <name val="Comic Sans MS"/>
      <family val="4"/>
      <charset val="1"/>
    </font>
    <font>
      <b/>
      <sz val="16"/>
      <color rgb="FF000000"/>
      <name val="Comic Sans MS"/>
      <family val="4"/>
      <charset val="1"/>
    </font>
    <font>
      <b/>
      <sz val="18"/>
      <color rgb="FF000000"/>
      <name val="Calibri"/>
      <family val="2"/>
      <charset val="1"/>
    </font>
    <font>
      <b/>
      <sz val="18"/>
      <color rgb="FF000000"/>
      <name val="Bookman Old Style"/>
      <family val="1"/>
      <charset val="1"/>
    </font>
    <font>
      <b/>
      <sz val="16"/>
      <color rgb="FF003366"/>
      <name val="Bookman Old Style"/>
      <family val="1"/>
      <charset val="1"/>
    </font>
    <font>
      <b/>
      <sz val="14"/>
      <color rgb="FF333399"/>
      <name val="Bookman Old Style"/>
      <family val="1"/>
      <charset val="1"/>
    </font>
    <font>
      <sz val="16"/>
      <color rgb="FF003366"/>
      <name val="Calibri"/>
      <family val="2"/>
      <charset val="1"/>
    </font>
    <font>
      <b/>
      <sz val="10"/>
      <color rgb="FF000000"/>
      <name val="Bookman Old Style"/>
      <family val="1"/>
      <charset val="1"/>
    </font>
    <font>
      <b/>
      <sz val="9"/>
      <color rgb="FF000000"/>
      <name val="Bookman Old Style"/>
      <family val="1"/>
      <charset val="1"/>
    </font>
    <font>
      <b/>
      <sz val="8"/>
      <color rgb="FF000000"/>
      <name val="Bookman Old Style"/>
      <family val="1"/>
      <charset val="1"/>
    </font>
    <font>
      <sz val="9"/>
      <color rgb="FF000000"/>
      <name val="Bookman Old Style"/>
      <family val="1"/>
      <charset val="1"/>
    </font>
    <font>
      <b/>
      <sz val="16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sz val="18"/>
      <color rgb="FF000000"/>
      <name val="Bookman Old Style"/>
      <family val="1"/>
      <charset val="1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B0F0"/>
        <bgColor rgb="FF00CCCC"/>
      </patternFill>
    </fill>
    <fill>
      <patternFill patternType="solid">
        <fgColor rgb="FF595959"/>
        <bgColor rgb="FF333333"/>
      </patternFill>
    </fill>
    <fill>
      <patternFill patternType="solid">
        <fgColor rgb="FFFFFFFF"/>
        <bgColor rgb="FFDCE6F2"/>
      </patternFill>
    </fill>
    <fill>
      <patternFill patternType="solid">
        <fgColor rgb="FFFFFF99"/>
        <bgColor rgb="FFCCFFCC"/>
      </patternFill>
    </fill>
    <fill>
      <patternFill patternType="solid">
        <fgColor rgb="FF808080"/>
        <bgColor rgb="FF969696"/>
      </patternFill>
    </fill>
    <fill>
      <patternFill patternType="solid">
        <fgColor rgb="FFCCFFFF"/>
        <bgColor rgb="FFCCFFCC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 style="hair">
        <color rgb="FF1A1A1A"/>
      </left>
      <right style="hair">
        <color rgb="FF1A1A1A"/>
      </right>
      <top style="hair">
        <color rgb="FF1A1A1A"/>
      </top>
      <bottom style="hair">
        <color rgb="FF1A1A1A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rgb="FF333333"/>
      </left>
      <right style="hair">
        <color rgb="FF333333"/>
      </right>
      <top style="hair">
        <color rgb="FF333333"/>
      </top>
      <bottom style="hair">
        <color rgb="FF333333"/>
      </bottom>
      <diagonal/>
    </border>
    <border>
      <left style="hair">
        <color rgb="FF333333"/>
      </left>
      <right/>
      <top style="hair">
        <color rgb="FF333333"/>
      </top>
      <bottom style="hair">
        <color rgb="FF333333"/>
      </bottom>
      <diagonal/>
    </border>
    <border>
      <left style="hair">
        <color rgb="FF1A1A1A"/>
      </left>
      <right style="hair">
        <color auto="1"/>
      </right>
      <top style="hair">
        <color rgb="FF1A1A1A"/>
      </top>
      <bottom style="hair">
        <color rgb="FF333333"/>
      </bottom>
      <diagonal/>
    </border>
    <border>
      <left style="hair">
        <color rgb="FF333333"/>
      </left>
      <right style="hair">
        <color rgb="FF333333"/>
      </right>
      <top/>
      <bottom style="hair">
        <color rgb="FF333333"/>
      </bottom>
      <diagonal/>
    </border>
    <border>
      <left style="hair">
        <color rgb="FF333333"/>
      </left>
      <right/>
      <top/>
      <bottom style="hair">
        <color rgb="FF333333"/>
      </bottom>
      <diagonal/>
    </border>
    <border>
      <left style="hair">
        <color rgb="FF1A1A1A"/>
      </left>
      <right style="hair">
        <color rgb="FF1A1A1A"/>
      </right>
      <top style="hair">
        <color rgb="FF333333"/>
      </top>
      <bottom/>
      <diagonal/>
    </border>
    <border>
      <left style="hair">
        <color rgb="FF1A1A1A"/>
      </left>
      <right style="hair">
        <color rgb="FF333333"/>
      </right>
      <top style="hair">
        <color rgb="FF333333"/>
      </top>
      <bottom/>
      <diagonal/>
    </border>
    <border>
      <left/>
      <right style="hair">
        <color rgb="FF333333"/>
      </right>
      <top style="hair">
        <color rgb="FF333333"/>
      </top>
      <bottom style="hair">
        <color rgb="FF33333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1A1A1A"/>
      </left>
      <right style="hair">
        <color rgb="FF1A1A1A"/>
      </right>
      <top/>
      <bottom style="hair">
        <color rgb="FF1A1A1A"/>
      </bottom>
      <diagonal/>
    </border>
  </borders>
  <cellStyleXfs count="2">
    <xf numFmtId="0" fontId="0" fillId="0" borderId="0"/>
    <xf numFmtId="0" fontId="33" fillId="0" borderId="0" applyBorder="0" applyProtection="0"/>
  </cellStyleXfs>
  <cellXfs count="152">
    <xf numFmtId="0" fontId="0" fillId="0" borderId="0" xfId="0"/>
    <xf numFmtId="0" fontId="2" fillId="0" borderId="0" xfId="1" applyFont="1" applyBorder="1" applyProtection="1">
      <protection hidden="1"/>
    </xf>
    <xf numFmtId="4" fontId="2" fillId="0" borderId="0" xfId="1" applyNumberFormat="1" applyFont="1" applyBorder="1" applyProtection="1">
      <protection hidden="1"/>
    </xf>
    <xf numFmtId="0" fontId="4" fillId="0" borderId="2" xfId="1" applyFont="1" applyBorder="1" applyAlignment="1" applyProtection="1">
      <alignment horizontal="center" vertical="center" wrapText="1"/>
      <protection hidden="1"/>
    </xf>
    <xf numFmtId="0" fontId="4" fillId="0" borderId="3" xfId="1" applyFont="1" applyBorder="1" applyAlignment="1" applyProtection="1">
      <alignment horizontal="center" vertical="center" wrapText="1"/>
      <protection hidden="1"/>
    </xf>
    <xf numFmtId="0" fontId="2" fillId="0" borderId="2" xfId="1" applyFont="1" applyBorder="1" applyAlignment="1" applyProtection="1">
      <alignment horizontal="left" vertical="center" wrapText="1"/>
      <protection hidden="1"/>
    </xf>
    <xf numFmtId="0" fontId="2" fillId="0" borderId="4" xfId="1" applyFont="1" applyBorder="1" applyAlignment="1" applyProtection="1">
      <alignment vertical="center" wrapText="1"/>
      <protection hidden="1"/>
    </xf>
    <xf numFmtId="0" fontId="4" fillId="0" borderId="0" xfId="1" applyFont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10" fillId="0" borderId="9" xfId="0" applyFont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/>
      <protection hidden="1"/>
    </xf>
    <xf numFmtId="4" fontId="5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3" fontId="12" fillId="2" borderId="17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7" fillId="0" borderId="0" xfId="0" applyFont="1"/>
    <xf numFmtId="0" fontId="18" fillId="0" borderId="0" xfId="0" applyFont="1" applyAlignment="1">
      <alignment vertical="center"/>
    </xf>
    <xf numFmtId="0" fontId="19" fillId="2" borderId="2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/>
    </xf>
    <xf numFmtId="3" fontId="0" fillId="6" borderId="9" xfId="0" applyNumberFormat="1" applyFill="1" applyBorder="1" applyAlignment="1">
      <alignment horizontal="center" vertical="center"/>
    </xf>
    <xf numFmtId="39" fontId="0" fillId="0" borderId="10" xfId="0" applyNumberFormat="1" applyBorder="1" applyAlignment="1">
      <alignment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/>
    </xf>
    <xf numFmtId="3" fontId="0" fillId="6" borderId="2" xfId="0" applyNumberFormat="1" applyFill="1" applyBorder="1" applyAlignment="1">
      <alignment horizontal="center" vertical="center"/>
    </xf>
    <xf numFmtId="39" fontId="0" fillId="0" borderId="11" xfId="0" applyNumberFormat="1" applyBorder="1" applyAlignment="1">
      <alignment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/>
    </xf>
    <xf numFmtId="3" fontId="0" fillId="6" borderId="13" xfId="0" applyNumberFormat="1" applyFill="1" applyBorder="1" applyAlignment="1">
      <alignment horizontal="center" vertical="center"/>
    </xf>
    <xf numFmtId="39" fontId="0" fillId="0" borderId="14" xfId="0" applyNumberFormat="1" applyBorder="1" applyAlignment="1">
      <alignment vertical="center"/>
    </xf>
    <xf numFmtId="0" fontId="20" fillId="2" borderId="22" xfId="0" applyFont="1" applyFill="1" applyBorder="1" applyAlignment="1">
      <alignment horizontal="center" vertical="center" wrapText="1"/>
    </xf>
    <xf numFmtId="3" fontId="20" fillId="2" borderId="23" xfId="0" applyNumberFormat="1" applyFont="1" applyFill="1" applyBorder="1" applyAlignment="1">
      <alignment horizontal="center" vertical="center"/>
    </xf>
    <xf numFmtId="3" fontId="20" fillId="2" borderId="24" xfId="0" applyNumberFormat="1" applyFont="1" applyFill="1" applyBorder="1" applyAlignment="1">
      <alignment horizontal="center" vertical="center"/>
    </xf>
    <xf numFmtId="0" fontId="18" fillId="0" borderId="0" xfId="0" applyFont="1"/>
    <xf numFmtId="0" fontId="1" fillId="0" borderId="9" xfId="0" applyFont="1" applyBorder="1" applyAlignment="1">
      <alignment vertical="center"/>
    </xf>
    <xf numFmtId="39" fontId="0" fillId="0" borderId="9" xfId="0" applyNumberFormat="1" applyBorder="1" applyAlignment="1">
      <alignment horizontal="center" vertical="center"/>
    </xf>
    <xf numFmtId="0" fontId="0" fillId="3" borderId="9" xfId="0" applyFill="1" applyBorder="1"/>
    <xf numFmtId="0" fontId="1" fillId="0" borderId="2" xfId="0" applyFont="1" applyBorder="1" applyAlignment="1">
      <alignment vertical="center"/>
    </xf>
    <xf numFmtId="39" fontId="0" fillId="0" borderId="2" xfId="0" applyNumberFormat="1" applyBorder="1" applyAlignment="1">
      <alignment horizontal="center" vertical="center"/>
    </xf>
    <xf numFmtId="0" fontId="0" fillId="3" borderId="2" xfId="0" applyFill="1" applyBorder="1"/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/>
    </xf>
    <xf numFmtId="0" fontId="0" fillId="3" borderId="3" xfId="0" applyFill="1" applyBorder="1"/>
    <xf numFmtId="39" fontId="0" fillId="0" borderId="3" xfId="0" applyNumberFormat="1" applyBorder="1" applyAlignment="1">
      <alignment horizontal="center" vertical="center"/>
    </xf>
    <xf numFmtId="39" fontId="0" fillId="0" borderId="12" xfId="0" applyNumberForma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0" fillId="3" borderId="13" xfId="0" applyFill="1" applyBorder="1"/>
    <xf numFmtId="39" fontId="0" fillId="0" borderId="13" xfId="0" applyNumberForma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/>
    </xf>
    <xf numFmtId="39" fontId="0" fillId="0" borderId="15" xfId="0" applyNumberFormat="1" applyBorder="1" applyAlignment="1">
      <alignment horizontal="center" vertical="center"/>
    </xf>
    <xf numFmtId="0" fontId="0" fillId="3" borderId="15" xfId="0" applyFill="1" applyBorder="1"/>
    <xf numFmtId="39" fontId="0" fillId="0" borderId="16" xfId="0" applyNumberFormat="1" applyBorder="1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21" fillId="0" borderId="0" xfId="0" applyFont="1" applyAlignment="1" applyProtection="1">
      <alignment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4" fillId="0" borderId="0" xfId="0" applyFont="1" applyAlignment="1" applyProtection="1">
      <alignment horizontal="left" wrapText="1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8" fillId="7" borderId="26" xfId="0" applyFont="1" applyFill="1" applyBorder="1" applyAlignment="1" applyProtection="1">
      <alignment horizontal="center" vertical="center" wrapText="1"/>
      <protection locked="0"/>
    </xf>
    <xf numFmtId="0" fontId="28" fillId="5" borderId="29" xfId="0" applyFont="1" applyFill="1" applyBorder="1" applyAlignment="1" applyProtection="1">
      <alignment horizontal="center" vertical="center" wrapText="1"/>
      <protection locked="0"/>
    </xf>
    <xf numFmtId="0" fontId="28" fillId="5" borderId="3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29" fillId="0" borderId="31" xfId="0" applyFont="1" applyBorder="1" applyAlignment="1" applyProtection="1">
      <alignment vertical="center" wrapText="1"/>
      <protection locked="0"/>
    </xf>
    <xf numFmtId="0" fontId="29" fillId="0" borderId="32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0" fillId="0" borderId="26" xfId="0" applyNumberFormat="1" applyBorder="1" applyAlignment="1" applyProtection="1">
      <alignment wrapText="1"/>
      <protection locked="0"/>
    </xf>
    <xf numFmtId="0" fontId="0" fillId="0" borderId="27" xfId="0" applyBorder="1" applyAlignment="1" applyProtection="1">
      <alignment wrapText="1"/>
      <protection locked="0"/>
    </xf>
    <xf numFmtId="14" fontId="0" fillId="0" borderId="26" xfId="0" applyNumberFormat="1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center"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3" fontId="0" fillId="4" borderId="26" xfId="0" applyNumberFormat="1" applyFill="1" applyBorder="1" applyAlignment="1" applyProtection="1">
      <alignment wrapText="1"/>
      <protection locked="0"/>
    </xf>
    <xf numFmtId="0" fontId="0" fillId="4" borderId="27" xfId="0" applyFill="1" applyBorder="1" applyAlignment="1" applyProtection="1">
      <alignment wrapText="1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31" fillId="0" borderId="0" xfId="0" applyFont="1" applyProtection="1">
      <protection locked="0"/>
    </xf>
    <xf numFmtId="0" fontId="31" fillId="0" borderId="0" xfId="0" applyFont="1" applyAlignment="1" applyProtection="1">
      <alignment vertical="center"/>
      <protection locked="0"/>
    </xf>
    <xf numFmtId="14" fontId="31" fillId="0" borderId="0" xfId="0" applyNumberFormat="1" applyFont="1" applyAlignment="1" applyProtection="1">
      <alignment vertical="center"/>
      <protection locked="0"/>
    </xf>
    <xf numFmtId="1" fontId="21" fillId="0" borderId="0" xfId="0" applyNumberFormat="1" applyFont="1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0" fontId="0" fillId="8" borderId="34" xfId="0" applyFill="1" applyBorder="1" applyAlignment="1" applyProtection="1">
      <alignment wrapText="1"/>
      <protection locked="0"/>
    </xf>
    <xf numFmtId="0" fontId="15" fillId="8" borderId="34" xfId="0" applyFont="1" applyFill="1" applyBorder="1" applyAlignment="1" applyProtection="1">
      <alignment horizontal="center" wrapText="1"/>
      <protection hidden="1"/>
    </xf>
    <xf numFmtId="0" fontId="32" fillId="8" borderId="34" xfId="0" applyFont="1" applyFill="1" applyBorder="1" applyAlignment="1" applyProtection="1">
      <alignment horizontal="center" wrapText="1"/>
      <protection hidden="1"/>
    </xf>
    <xf numFmtId="0" fontId="34" fillId="8" borderId="34" xfId="0" applyFont="1" applyFill="1" applyBorder="1" applyAlignment="1" applyProtection="1">
      <alignment wrapText="1"/>
      <protection locked="0"/>
    </xf>
    <xf numFmtId="0" fontId="23" fillId="8" borderId="34" xfId="0" applyFont="1" applyFill="1" applyBorder="1" applyAlignment="1" applyProtection="1">
      <alignment horizontal="center" wrapText="1"/>
      <protection hidden="1"/>
    </xf>
    <xf numFmtId="0" fontId="34" fillId="8" borderId="35" xfId="0" applyFont="1" applyFill="1" applyBorder="1" applyAlignment="1" applyProtection="1">
      <alignment wrapText="1"/>
      <protection locked="0"/>
    </xf>
    <xf numFmtId="0" fontId="35" fillId="8" borderId="34" xfId="0" applyFont="1" applyFill="1" applyBorder="1" applyProtection="1">
      <protection locked="0"/>
    </xf>
    <xf numFmtId="1" fontId="29" fillId="0" borderId="31" xfId="0" applyNumberFormat="1" applyFont="1" applyBorder="1" applyAlignment="1" applyProtection="1">
      <alignment horizontal="center" vertical="center" wrapText="1"/>
      <protection locked="0"/>
    </xf>
    <xf numFmtId="1" fontId="0" fillId="0" borderId="33" xfId="0" applyNumberFormat="1" applyBorder="1" applyAlignment="1" applyProtection="1">
      <alignment horizontal="center" wrapText="1"/>
      <protection hidden="1"/>
    </xf>
    <xf numFmtId="1" fontId="0" fillId="0" borderId="27" xfId="0" applyNumberFormat="1" applyBorder="1" applyAlignment="1" applyProtection="1">
      <alignment horizontal="center" wrapText="1"/>
      <protection hidden="1"/>
    </xf>
    <xf numFmtId="1" fontId="0" fillId="8" borderId="34" xfId="0" applyNumberFormat="1" applyFill="1" applyBorder="1" applyAlignment="1" applyProtection="1">
      <alignment wrapText="1"/>
      <protection locked="0"/>
    </xf>
    <xf numFmtId="1" fontId="36" fillId="0" borderId="33" xfId="0" applyNumberFormat="1" applyFont="1" applyBorder="1" applyAlignment="1" applyProtection="1">
      <alignment horizontal="center" wrapText="1"/>
      <protection hidden="1"/>
    </xf>
    <xf numFmtId="1" fontId="36" fillId="0" borderId="27" xfId="0" applyNumberFormat="1" applyFont="1" applyBorder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 vertical="center" wrapText="1"/>
      <protection hidden="1"/>
    </xf>
    <xf numFmtId="49" fontId="21" fillId="0" borderId="0" xfId="0" applyNumberFormat="1" applyFont="1" applyAlignment="1" applyProtection="1">
      <alignment wrapText="1"/>
      <protection locked="0"/>
    </xf>
    <xf numFmtId="49" fontId="28" fillId="5" borderId="29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31" xfId="0" applyNumberFormat="1" applyFont="1" applyBorder="1" applyAlignment="1" applyProtection="1">
      <alignment vertical="center" wrapText="1"/>
      <protection locked="0"/>
    </xf>
    <xf numFmtId="49" fontId="0" fillId="0" borderId="26" xfId="0" applyNumberFormat="1" applyBorder="1" applyAlignment="1" applyProtection="1">
      <alignment horizontal="center"/>
      <protection locked="0"/>
    </xf>
    <xf numFmtId="49" fontId="0" fillId="4" borderId="26" xfId="0" applyNumberFormat="1" applyFill="1" applyBorder="1" applyAlignment="1" applyProtection="1">
      <alignment horizontal="center"/>
      <protection locked="0"/>
    </xf>
    <xf numFmtId="49" fontId="0" fillId="8" borderId="34" xfId="0" applyNumberFormat="1" applyFill="1" applyBorder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3" xfId="0" applyFont="1" applyBorder="1" applyAlignment="1" applyProtection="1">
      <alignment horizontal="center" vertical="center"/>
      <protection hidden="1"/>
    </xf>
    <xf numFmtId="0" fontId="9" fillId="2" borderId="36" xfId="0" applyFont="1" applyFill="1" applyBorder="1" applyAlignment="1" applyProtection="1">
      <alignment horizontal="center" vertical="center" wrapText="1"/>
      <protection hidden="1"/>
    </xf>
    <xf numFmtId="3" fontId="11" fillId="0" borderId="10" xfId="0" applyNumberFormat="1" applyFont="1" applyBorder="1" applyAlignment="1" applyProtection="1">
      <alignment horizontal="center" vertical="center"/>
      <protection hidden="1"/>
    </xf>
    <xf numFmtId="3" fontId="11" fillId="0" borderId="11" xfId="0" applyNumberFormat="1" applyFont="1" applyBorder="1" applyAlignment="1" applyProtection="1">
      <alignment horizontal="center" vertical="center"/>
      <protection hidden="1"/>
    </xf>
    <xf numFmtId="3" fontId="11" fillId="0" borderId="12" xfId="0" applyNumberFormat="1" applyFont="1" applyBorder="1" applyAlignment="1" applyProtection="1">
      <alignment horizontal="center" vertical="center"/>
      <protection hidden="1"/>
    </xf>
    <xf numFmtId="3" fontId="11" fillId="0" borderId="14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hidden="1"/>
    </xf>
    <xf numFmtId="0" fontId="29" fillId="7" borderId="37" xfId="0" applyFont="1" applyFill="1" applyBorder="1" applyAlignment="1" applyProtection="1">
      <alignment horizontal="center" vertical="center" wrapText="1"/>
      <protection locked="0"/>
    </xf>
    <xf numFmtId="0" fontId="29" fillId="5" borderId="37" xfId="0" applyFont="1" applyFill="1" applyBorder="1" applyAlignment="1" applyProtection="1">
      <alignment horizontal="center" vertical="center" wrapText="1"/>
      <protection locked="0"/>
    </xf>
    <xf numFmtId="0" fontId="30" fillId="0" borderId="37" xfId="0" applyFont="1" applyBorder="1" applyAlignment="1" applyProtection="1">
      <alignment horizontal="center" vertical="center" wrapText="1"/>
      <protection locked="0"/>
    </xf>
    <xf numFmtId="0" fontId="30" fillId="0" borderId="37" xfId="0" applyFont="1" applyBorder="1" applyAlignment="1" applyProtection="1">
      <alignment vertical="center" wrapText="1"/>
      <protection locked="0"/>
    </xf>
    <xf numFmtId="0" fontId="37" fillId="0" borderId="38" xfId="0" applyFont="1" applyBorder="1" applyAlignment="1" applyProtection="1">
      <alignment horizontal="center"/>
      <protection locked="0"/>
    </xf>
    <xf numFmtId="0" fontId="30" fillId="0" borderId="37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3" fillId="0" borderId="0" xfId="1" applyFont="1" applyBorder="1" applyAlignment="1" applyProtection="1">
      <alignment horizontal="center"/>
      <protection hidden="1"/>
    </xf>
    <xf numFmtId="0" fontId="13" fillId="2" borderId="5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9" fillId="2" borderId="5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6" fillId="5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9" fillId="2" borderId="5" xfId="0" applyFont="1" applyFill="1" applyBorder="1" applyAlignment="1">
      <alignment horizontal="center" vertical="center" wrapText="1"/>
    </xf>
    <xf numFmtId="1" fontId="28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25" fillId="7" borderId="28" xfId="0" applyFont="1" applyFill="1" applyBorder="1" applyAlignment="1" applyProtection="1">
      <alignment horizontal="center" vertical="center" wrapText="1"/>
      <protection locked="0"/>
    </xf>
    <xf numFmtId="0" fontId="25" fillId="5" borderId="2" xfId="0" applyFont="1" applyFill="1" applyBorder="1" applyAlignment="1" applyProtection="1">
      <alignment horizontal="center" vertical="center" wrapText="1"/>
      <protection locked="0"/>
    </xf>
    <xf numFmtId="0" fontId="24" fillId="0" borderId="6" xfId="0" applyFont="1" applyBorder="1" applyAlignment="1" applyProtection="1">
      <alignment horizontal="center" vertical="center"/>
      <protection locked="0"/>
    </xf>
    <xf numFmtId="0" fontId="26" fillId="5" borderId="37" xfId="0" applyFont="1" applyFill="1" applyBorder="1" applyAlignment="1" applyProtection="1">
      <alignment horizontal="center" vertical="center"/>
      <protection locked="0"/>
    </xf>
    <xf numFmtId="0" fontId="26" fillId="7" borderId="37" xfId="0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DBE5F1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CC"/>
      <rgbColor rgb="FFDCE6F2"/>
      <rgbColor rgb="FFCCFFCC"/>
      <rgbColor rgb="FFFFFF99"/>
      <rgbColor rgb="FF95B3D7"/>
      <rgbColor rgb="FFE6B9B8"/>
      <rgbColor rgb="FFFF66CC"/>
      <rgbColor rgb="FFFFCC99"/>
      <rgbColor rgb="FF3366FF"/>
      <rgbColor rgb="FF00B0F0"/>
      <rgbColor rgb="FF92D050"/>
      <rgbColor rgb="FFFFCC00"/>
      <rgbColor rgb="FFFF9900"/>
      <rgbColor rgb="FFFF3333"/>
      <rgbColor rgb="FF595959"/>
      <rgbColor rgb="FF969696"/>
      <rgbColor rgb="FF003366"/>
      <rgbColor rgb="FF339966"/>
      <rgbColor rgb="FF003300"/>
      <rgbColor rgb="FF1A1A1A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73080</xdr:colOff>
      <xdr:row>0</xdr:row>
      <xdr:rowOff>0</xdr:rowOff>
    </xdr:from>
    <xdr:to>
      <xdr:col>8</xdr:col>
      <xdr:colOff>300600</xdr:colOff>
      <xdr:row>0</xdr:row>
      <xdr:rowOff>588240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080" y="0"/>
          <a:ext cx="10666800" cy="5882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73080</xdr:colOff>
      <xdr:row>0</xdr:row>
      <xdr:rowOff>0</xdr:rowOff>
    </xdr:from>
    <xdr:to>
      <xdr:col>7</xdr:col>
      <xdr:colOff>792720</xdr:colOff>
      <xdr:row>0</xdr:row>
      <xdr:rowOff>588240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080" y="0"/>
          <a:ext cx="10682640" cy="58824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64"/>
  <sheetViews>
    <sheetView workbookViewId="0"/>
  </sheetViews>
  <sheetFormatPr baseColWidth="10" defaultColWidth="9.1796875" defaultRowHeight="14.5" x14ac:dyDescent="0.35"/>
  <cols>
    <col min="1" max="1" width="11.54296875" style="1"/>
    <col min="2" max="2" width="82.453125" style="1"/>
    <col min="3" max="3" width="29" style="1"/>
    <col min="4" max="196" width="7.1796875" style="1"/>
    <col min="197" max="197" width="12.54296875" style="1"/>
    <col min="198" max="198" width="8.1796875" style="1"/>
    <col min="199" max="199" width="56.54296875" style="1"/>
    <col min="200" max="200" width="10.1796875" style="1"/>
    <col min="201" max="224" width="0" style="1" hidden="1"/>
    <col min="225" max="225" width="13.453125" style="1"/>
    <col min="226" max="226" width="15.453125" style="1"/>
    <col min="227" max="256" width="11.26953125" style="1"/>
    <col min="257" max="257" width="8.1796875" style="1"/>
    <col min="258" max="258" width="82.453125" style="1"/>
    <col min="259" max="259" width="29" style="1"/>
    <col min="260" max="452" width="7.1796875" style="1"/>
    <col min="453" max="453" width="12.54296875" style="1"/>
    <col min="454" max="454" width="8.1796875" style="1"/>
    <col min="455" max="455" width="56.54296875" style="1"/>
    <col min="456" max="456" width="10.1796875" style="1"/>
    <col min="457" max="480" width="0" style="1" hidden="1"/>
    <col min="481" max="481" width="13.453125" style="1"/>
    <col min="482" max="482" width="15.453125" style="1"/>
    <col min="483" max="512" width="11.26953125" style="1"/>
    <col min="513" max="513" width="8.1796875" style="1"/>
    <col min="514" max="514" width="82.453125" style="1"/>
    <col min="515" max="515" width="29" style="1"/>
    <col min="516" max="708" width="7.1796875" style="1"/>
    <col min="709" max="709" width="12.54296875" style="1"/>
    <col min="710" max="710" width="8.1796875" style="1"/>
    <col min="711" max="711" width="56.54296875" style="1"/>
    <col min="712" max="712" width="10.1796875" style="1"/>
    <col min="713" max="736" width="0" style="1" hidden="1"/>
    <col min="737" max="737" width="13.453125" style="1"/>
    <col min="738" max="738" width="15.453125" style="1"/>
    <col min="739" max="768" width="11.26953125" style="1"/>
    <col min="769" max="769" width="8.1796875" style="1"/>
    <col min="770" max="770" width="82.453125" style="1"/>
    <col min="771" max="771" width="29" style="1"/>
    <col min="772" max="964" width="7.1796875" style="1"/>
    <col min="965" max="965" width="12.54296875" style="1"/>
    <col min="966" max="966" width="8.1796875" style="1"/>
    <col min="967" max="967" width="56.54296875" style="1"/>
    <col min="968" max="968" width="10.1796875" style="1"/>
    <col min="969" max="992" width="0" style="1" hidden="1"/>
    <col min="993" max="993" width="13.453125" style="1"/>
    <col min="994" max="994" width="15.453125" style="1"/>
    <col min="995" max="1025" width="11.26953125" style="1"/>
  </cols>
  <sheetData>
    <row r="1" spans="1:3" x14ac:dyDescent="0.35">
      <c r="A1"/>
      <c r="B1"/>
      <c r="C1"/>
    </row>
    <row r="2" spans="1:3" ht="20" x14ac:dyDescent="0.4">
      <c r="A2" s="134" t="s">
        <v>0</v>
      </c>
      <c r="B2" s="134"/>
      <c r="C2" s="134"/>
    </row>
    <row r="3" spans="1:3" x14ac:dyDescent="0.35">
      <c r="A3" s="2"/>
      <c r="B3" s="2"/>
      <c r="C3" s="2"/>
    </row>
    <row r="4" spans="1:3" x14ac:dyDescent="0.35">
      <c r="A4" s="3" t="s">
        <v>1</v>
      </c>
      <c r="B4" s="3" t="s">
        <v>2</v>
      </c>
      <c r="C4" s="3" t="s">
        <v>3</v>
      </c>
    </row>
    <row r="5" spans="1:3" ht="24.75" customHeight="1" x14ac:dyDescent="0.35">
      <c r="A5" s="3" t="s">
        <v>4</v>
      </c>
      <c r="B5" s="3" t="s">
        <v>5</v>
      </c>
      <c r="C5" s="4"/>
    </row>
    <row r="6" spans="1:3" ht="18" customHeight="1" x14ac:dyDescent="0.35">
      <c r="A6" s="3" t="s">
        <v>6</v>
      </c>
      <c r="B6" s="5" t="s">
        <v>7</v>
      </c>
      <c r="C6" s="4" t="s">
        <v>8</v>
      </c>
    </row>
    <row r="7" spans="1:3" ht="18" customHeight="1" x14ac:dyDescent="0.35">
      <c r="A7" s="3" t="s">
        <v>9</v>
      </c>
      <c r="B7" s="5" t="s">
        <v>10</v>
      </c>
      <c r="C7" s="4" t="s">
        <v>8</v>
      </c>
    </row>
    <row r="8" spans="1:3" ht="18" customHeight="1" x14ac:dyDescent="0.35">
      <c r="A8" s="3" t="s">
        <v>11</v>
      </c>
      <c r="B8" s="5" t="s">
        <v>12</v>
      </c>
      <c r="C8" s="4" t="s">
        <v>8</v>
      </c>
    </row>
    <row r="9" spans="1:3" ht="18" customHeight="1" x14ac:dyDescent="0.35">
      <c r="A9" s="3" t="s">
        <v>13</v>
      </c>
      <c r="B9" s="5" t="s">
        <v>14</v>
      </c>
      <c r="C9" s="4" t="s">
        <v>8</v>
      </c>
    </row>
    <row r="10" spans="1:3" ht="18" customHeight="1" x14ac:dyDescent="0.35">
      <c r="A10" s="3" t="s">
        <v>15</v>
      </c>
      <c r="B10" s="5" t="s">
        <v>16</v>
      </c>
      <c r="C10" s="4" t="s">
        <v>17</v>
      </c>
    </row>
    <row r="11" spans="1:3" ht="18" customHeight="1" x14ac:dyDescent="0.35">
      <c r="A11" s="3" t="s">
        <v>18</v>
      </c>
      <c r="B11" s="5" t="s">
        <v>19</v>
      </c>
      <c r="C11" s="4" t="s">
        <v>8</v>
      </c>
    </row>
    <row r="12" spans="1:3" ht="18" customHeight="1" x14ac:dyDescent="0.35">
      <c r="A12" s="3" t="s">
        <v>20</v>
      </c>
      <c r="B12" s="5" t="s">
        <v>21</v>
      </c>
      <c r="C12" s="4" t="s">
        <v>8</v>
      </c>
    </row>
    <row r="13" spans="1:3" ht="18" customHeight="1" x14ac:dyDescent="0.35">
      <c r="A13" s="3" t="s">
        <v>22</v>
      </c>
      <c r="B13" s="5" t="s">
        <v>23</v>
      </c>
      <c r="C13" s="4" t="s">
        <v>8</v>
      </c>
    </row>
    <row r="14" spans="1:3" ht="18" customHeight="1" x14ac:dyDescent="0.35">
      <c r="A14" s="3" t="s">
        <v>24</v>
      </c>
      <c r="B14" s="5" t="s">
        <v>25</v>
      </c>
      <c r="C14" s="4" t="s">
        <v>17</v>
      </c>
    </row>
    <row r="15" spans="1:3" ht="18" customHeight="1" x14ac:dyDescent="0.35">
      <c r="A15" s="3" t="s">
        <v>26</v>
      </c>
      <c r="B15" s="5" t="s">
        <v>27</v>
      </c>
      <c r="C15" s="4" t="s">
        <v>8</v>
      </c>
    </row>
    <row r="16" spans="1:3" ht="18" customHeight="1" x14ac:dyDescent="0.35">
      <c r="A16" s="3" t="s">
        <v>28</v>
      </c>
      <c r="B16" s="5" t="s">
        <v>29</v>
      </c>
      <c r="C16" s="4" t="s">
        <v>8</v>
      </c>
    </row>
    <row r="17" spans="1:3" ht="18" customHeight="1" x14ac:dyDescent="0.35">
      <c r="A17" s="3" t="s">
        <v>30</v>
      </c>
      <c r="B17" s="5" t="s">
        <v>31</v>
      </c>
      <c r="C17" s="4" t="s">
        <v>17</v>
      </c>
    </row>
    <row r="18" spans="1:3" ht="18" customHeight="1" x14ac:dyDescent="0.35">
      <c r="A18" s="3" t="s">
        <v>32</v>
      </c>
      <c r="B18" s="5" t="s">
        <v>33</v>
      </c>
      <c r="C18" s="4" t="s">
        <v>17</v>
      </c>
    </row>
    <row r="19" spans="1:3" ht="18" customHeight="1" x14ac:dyDescent="0.35">
      <c r="A19" s="3" t="s">
        <v>34</v>
      </c>
      <c r="B19" s="5" t="s">
        <v>35</v>
      </c>
      <c r="C19" s="4" t="s">
        <v>8</v>
      </c>
    </row>
    <row r="20" spans="1:3" ht="18" customHeight="1" x14ac:dyDescent="0.35">
      <c r="A20" s="3" t="s">
        <v>36</v>
      </c>
      <c r="B20" s="5" t="s">
        <v>37</v>
      </c>
      <c r="C20" s="4" t="s">
        <v>8</v>
      </c>
    </row>
    <row r="21" spans="1:3" ht="18" customHeight="1" x14ac:dyDescent="0.35">
      <c r="A21" s="3" t="s">
        <v>38</v>
      </c>
      <c r="B21" s="5" t="s">
        <v>39</v>
      </c>
      <c r="C21" s="4" t="s">
        <v>17</v>
      </c>
    </row>
    <row r="22" spans="1:3" ht="18" customHeight="1" x14ac:dyDescent="0.35">
      <c r="A22" s="3" t="s">
        <v>40</v>
      </c>
      <c r="B22" s="5" t="s">
        <v>41</v>
      </c>
      <c r="C22" s="4" t="s">
        <v>17</v>
      </c>
    </row>
    <row r="23" spans="1:3" ht="18" customHeight="1" x14ac:dyDescent="0.35">
      <c r="A23" s="3" t="s">
        <v>42</v>
      </c>
      <c r="B23" s="5" t="s">
        <v>43</v>
      </c>
      <c r="C23" s="4" t="s">
        <v>17</v>
      </c>
    </row>
    <row r="24" spans="1:3" ht="18" customHeight="1" x14ac:dyDescent="0.35">
      <c r="A24" s="3" t="s">
        <v>44</v>
      </c>
      <c r="B24" s="5" t="s">
        <v>45</v>
      </c>
      <c r="C24" s="4" t="s">
        <v>17</v>
      </c>
    </row>
    <row r="25" spans="1:3" ht="18" customHeight="1" x14ac:dyDescent="0.35">
      <c r="A25" s="3" t="s">
        <v>46</v>
      </c>
      <c r="B25" s="5" t="s">
        <v>47</v>
      </c>
      <c r="C25" s="4" t="s">
        <v>17</v>
      </c>
    </row>
    <row r="26" spans="1:3" ht="18" customHeight="1" x14ac:dyDescent="0.35">
      <c r="A26" s="3" t="s">
        <v>48</v>
      </c>
      <c r="B26" s="5" t="s">
        <v>49</v>
      </c>
      <c r="C26" s="4" t="s">
        <v>17</v>
      </c>
    </row>
    <row r="27" spans="1:3" ht="18" customHeight="1" x14ac:dyDescent="0.35">
      <c r="A27" s="3" t="s">
        <v>50</v>
      </c>
      <c r="B27" s="5" t="s">
        <v>51</v>
      </c>
      <c r="C27" s="4" t="s">
        <v>17</v>
      </c>
    </row>
    <row r="28" spans="1:3" ht="18" customHeight="1" x14ac:dyDescent="0.35">
      <c r="A28" s="3" t="s">
        <v>52</v>
      </c>
      <c r="B28" s="5" t="s">
        <v>53</v>
      </c>
      <c r="C28" s="4" t="s">
        <v>17</v>
      </c>
    </row>
    <row r="29" spans="1:3" ht="18" customHeight="1" x14ac:dyDescent="0.35">
      <c r="A29" s="3" t="s">
        <v>54</v>
      </c>
      <c r="B29" s="5" t="s">
        <v>55</v>
      </c>
      <c r="C29" s="4" t="s">
        <v>17</v>
      </c>
    </row>
    <row r="30" spans="1:3" ht="18" customHeight="1" x14ac:dyDescent="0.35">
      <c r="A30" s="3" t="s">
        <v>56</v>
      </c>
      <c r="B30" s="5" t="s">
        <v>57</v>
      </c>
      <c r="C30" s="4" t="s">
        <v>17</v>
      </c>
    </row>
    <row r="31" spans="1:3" ht="18" customHeight="1" x14ac:dyDescent="0.35">
      <c r="A31" s="3" t="s">
        <v>58</v>
      </c>
      <c r="B31" s="5" t="s">
        <v>59</v>
      </c>
      <c r="C31" s="4" t="s">
        <v>17</v>
      </c>
    </row>
    <row r="32" spans="1:3" ht="18" customHeight="1" x14ac:dyDescent="0.35">
      <c r="A32" s="3" t="s">
        <v>60</v>
      </c>
      <c r="B32" s="5" t="s">
        <v>61</v>
      </c>
      <c r="C32" s="4" t="s">
        <v>17</v>
      </c>
    </row>
    <row r="33" spans="1:3" ht="18" customHeight="1" x14ac:dyDescent="0.35">
      <c r="A33" s="3" t="s">
        <v>62</v>
      </c>
      <c r="B33" s="5" t="s">
        <v>63</v>
      </c>
      <c r="C33" s="4" t="s">
        <v>17</v>
      </c>
    </row>
    <row r="34" spans="1:3" ht="18" customHeight="1" x14ac:dyDescent="0.35">
      <c r="A34" s="3" t="s">
        <v>64</v>
      </c>
      <c r="B34" s="5" t="s">
        <v>65</v>
      </c>
      <c r="C34" s="4" t="s">
        <v>17</v>
      </c>
    </row>
    <row r="35" spans="1:3" ht="18" customHeight="1" x14ac:dyDescent="0.35">
      <c r="A35" s="3" t="s">
        <v>66</v>
      </c>
      <c r="B35" s="5" t="s">
        <v>67</v>
      </c>
      <c r="C35" s="4" t="s">
        <v>17</v>
      </c>
    </row>
    <row r="36" spans="1:3" ht="18" customHeight="1" x14ac:dyDescent="0.35">
      <c r="A36" s="3" t="s">
        <v>68</v>
      </c>
      <c r="B36" s="5" t="s">
        <v>69</v>
      </c>
      <c r="C36" s="4" t="s">
        <v>17</v>
      </c>
    </row>
    <row r="37" spans="1:3" ht="18" customHeight="1" x14ac:dyDescent="0.35">
      <c r="A37" s="3" t="s">
        <v>70</v>
      </c>
      <c r="B37" s="5" t="s">
        <v>71</v>
      </c>
      <c r="C37" s="4" t="s">
        <v>17</v>
      </c>
    </row>
    <row r="38" spans="1:3" ht="18" customHeight="1" x14ac:dyDescent="0.35">
      <c r="A38" s="3" t="s">
        <v>72</v>
      </c>
      <c r="B38" s="5" t="s">
        <v>73</v>
      </c>
      <c r="C38" s="4" t="s">
        <v>17</v>
      </c>
    </row>
    <row r="39" spans="1:3" ht="18" customHeight="1" x14ac:dyDescent="0.35">
      <c r="A39" s="3" t="s">
        <v>74</v>
      </c>
      <c r="B39" s="5" t="s">
        <v>75</v>
      </c>
      <c r="C39" s="4" t="s">
        <v>17</v>
      </c>
    </row>
    <row r="40" spans="1:3" ht="18" customHeight="1" x14ac:dyDescent="0.35">
      <c r="A40" s="3" t="s">
        <v>76</v>
      </c>
      <c r="B40" s="5" t="s">
        <v>77</v>
      </c>
      <c r="C40" s="4" t="s">
        <v>17</v>
      </c>
    </row>
    <row r="41" spans="1:3" ht="18" customHeight="1" x14ac:dyDescent="0.35">
      <c r="A41" s="3" t="s">
        <v>78</v>
      </c>
      <c r="B41" s="5" t="s">
        <v>79</v>
      </c>
      <c r="C41" s="4" t="s">
        <v>17</v>
      </c>
    </row>
    <row r="42" spans="1:3" ht="18" customHeight="1" x14ac:dyDescent="0.35">
      <c r="A42" s="3" t="s">
        <v>80</v>
      </c>
      <c r="B42" s="5" t="s">
        <v>81</v>
      </c>
      <c r="C42" s="4" t="s">
        <v>17</v>
      </c>
    </row>
    <row r="43" spans="1:3" ht="18" customHeight="1" x14ac:dyDescent="0.35">
      <c r="A43" s="3" t="s">
        <v>82</v>
      </c>
      <c r="B43" s="5" t="s">
        <v>83</v>
      </c>
      <c r="C43" s="4" t="s">
        <v>17</v>
      </c>
    </row>
    <row r="44" spans="1:3" ht="18" customHeight="1" x14ac:dyDescent="0.35">
      <c r="A44" s="3" t="s">
        <v>84</v>
      </c>
      <c r="B44" s="5" t="s">
        <v>85</v>
      </c>
      <c r="C44" s="4" t="s">
        <v>17</v>
      </c>
    </row>
    <row r="45" spans="1:3" ht="18" customHeight="1" x14ac:dyDescent="0.35">
      <c r="A45" s="3" t="s">
        <v>86</v>
      </c>
      <c r="B45" s="5" t="s">
        <v>87</v>
      </c>
      <c r="C45" s="4" t="s">
        <v>17</v>
      </c>
    </row>
    <row r="46" spans="1:3" ht="18" customHeight="1" x14ac:dyDescent="0.35">
      <c r="A46" s="3" t="s">
        <v>88</v>
      </c>
      <c r="B46" s="5" t="s">
        <v>89</v>
      </c>
      <c r="C46" s="4" t="s">
        <v>17</v>
      </c>
    </row>
    <row r="47" spans="1:3" ht="18" customHeight="1" x14ac:dyDescent="0.35">
      <c r="A47" s="3" t="s">
        <v>90</v>
      </c>
      <c r="B47" s="5" t="s">
        <v>91</v>
      </c>
      <c r="C47" s="4" t="s">
        <v>17</v>
      </c>
    </row>
    <row r="48" spans="1:3" ht="18" customHeight="1" x14ac:dyDescent="0.35">
      <c r="A48" s="3" t="s">
        <v>92</v>
      </c>
      <c r="B48" s="5" t="s">
        <v>93</v>
      </c>
      <c r="C48" s="4" t="s">
        <v>17</v>
      </c>
    </row>
    <row r="49" spans="1:3" ht="18" customHeight="1" x14ac:dyDescent="0.35">
      <c r="A49" s="3" t="s">
        <v>94</v>
      </c>
      <c r="B49" s="5" t="s">
        <v>95</v>
      </c>
      <c r="C49" s="4" t="s">
        <v>8</v>
      </c>
    </row>
    <row r="50" spans="1:3" ht="18" customHeight="1" x14ac:dyDescent="0.35">
      <c r="A50" s="3" t="s">
        <v>96</v>
      </c>
      <c r="B50" s="5" t="s">
        <v>97</v>
      </c>
      <c r="C50" s="4" t="s">
        <v>17</v>
      </c>
    </row>
    <row r="51" spans="1:3" ht="18" customHeight="1" x14ac:dyDescent="0.35">
      <c r="A51" s="3" t="s">
        <v>98</v>
      </c>
      <c r="B51" s="5" t="s">
        <v>99</v>
      </c>
      <c r="C51" s="4" t="s">
        <v>17</v>
      </c>
    </row>
    <row r="52" spans="1:3" ht="18" customHeight="1" x14ac:dyDescent="0.35">
      <c r="A52" s="3" t="s">
        <v>100</v>
      </c>
      <c r="B52" s="5" t="s">
        <v>101</v>
      </c>
      <c r="C52" s="4" t="s">
        <v>8</v>
      </c>
    </row>
    <row r="53" spans="1:3" ht="18" customHeight="1" x14ac:dyDescent="0.35">
      <c r="A53" s="3" t="s">
        <v>102</v>
      </c>
      <c r="B53" s="5" t="s">
        <v>103</v>
      </c>
      <c r="C53" s="4" t="s">
        <v>17</v>
      </c>
    </row>
    <row r="54" spans="1:3" ht="18" customHeight="1" x14ac:dyDescent="0.35">
      <c r="A54" s="3" t="s">
        <v>104</v>
      </c>
      <c r="B54" s="5" t="s">
        <v>105</v>
      </c>
      <c r="C54" s="4" t="s">
        <v>17</v>
      </c>
    </row>
    <row r="55" spans="1:3" ht="18" customHeight="1" x14ac:dyDescent="0.35">
      <c r="A55" s="3" t="s">
        <v>106</v>
      </c>
      <c r="B55" s="5" t="s">
        <v>107</v>
      </c>
      <c r="C55" s="4" t="s">
        <v>17</v>
      </c>
    </row>
    <row r="56" spans="1:3" ht="18" customHeight="1" x14ac:dyDescent="0.35">
      <c r="A56" s="3" t="s">
        <v>108</v>
      </c>
      <c r="B56" s="5" t="s">
        <v>109</v>
      </c>
      <c r="C56" s="4" t="s">
        <v>17</v>
      </c>
    </row>
    <row r="57" spans="1:3" ht="18" customHeight="1" x14ac:dyDescent="0.35">
      <c r="A57" s="3" t="s">
        <v>110</v>
      </c>
      <c r="B57" s="5" t="s">
        <v>111</v>
      </c>
      <c r="C57" s="4" t="s">
        <v>17</v>
      </c>
    </row>
    <row r="58" spans="1:3" ht="18" customHeight="1" x14ac:dyDescent="0.35">
      <c r="A58" s="3" t="s">
        <v>112</v>
      </c>
      <c r="B58" s="5" t="s">
        <v>113</v>
      </c>
      <c r="C58" s="4" t="s">
        <v>17</v>
      </c>
    </row>
    <row r="59" spans="1:3" ht="18" customHeight="1" x14ac:dyDescent="0.35">
      <c r="A59" s="3" t="s">
        <v>114</v>
      </c>
      <c r="B59" s="5" t="s">
        <v>115</v>
      </c>
      <c r="C59" s="4" t="s">
        <v>17</v>
      </c>
    </row>
    <row r="60" spans="1:3" ht="18" customHeight="1" x14ac:dyDescent="0.35">
      <c r="A60" s="3" t="s">
        <v>116</v>
      </c>
      <c r="B60" s="5" t="s">
        <v>117</v>
      </c>
      <c r="C60" s="4" t="s">
        <v>17</v>
      </c>
    </row>
    <row r="61" spans="1:3" x14ac:dyDescent="0.35">
      <c r="A61" s="6"/>
      <c r="B61" s="6"/>
      <c r="C61" s="6"/>
    </row>
    <row r="62" spans="1:3" x14ac:dyDescent="0.35">
      <c r="A62"/>
    </row>
    <row r="63" spans="1:3" x14ac:dyDescent="0.35">
      <c r="A63" s="7" t="s">
        <v>118</v>
      </c>
    </row>
    <row r="64" spans="1:3" x14ac:dyDescent="0.35">
      <c r="A64" s="7">
        <f>COUNTA(A6:A60)</f>
        <v>55</v>
      </c>
    </row>
  </sheetData>
  <mergeCells count="1">
    <mergeCell ref="A2:C2"/>
  </mergeCells>
  <pageMargins left="0.78749999999999998" right="0.78749999999999998" top="0.92638888888888904" bottom="0.92638888888888904" header="0.78749999999999998" footer="0.78749999999999998"/>
  <pageSetup paperSize="0" scale="0" orientation="portrait" usePrinterDefaults="0" useFirstPageNumber="1" horizontalDpi="0" verticalDpi="0" copies="0"/>
  <headerFooter>
    <oddHeader>&amp;C&amp;"Arial,Normal"&amp;10&amp;A</oddHeader>
    <oddFooter>&amp;C&amp;"Arial,Normal"&amp;10Página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D21"/>
  <sheetViews>
    <sheetView tabSelected="1" topLeftCell="A12" workbookViewId="0">
      <selection activeCell="C17" sqref="C17"/>
    </sheetView>
  </sheetViews>
  <sheetFormatPr baseColWidth="10" defaultColWidth="9.1796875" defaultRowHeight="14.5" x14ac:dyDescent="0.35"/>
  <cols>
    <col min="1" max="1" width="23" style="8" customWidth="1"/>
    <col min="2" max="2" width="26.81640625" style="8"/>
    <col min="3" max="3" width="25.81640625" style="8" customWidth="1"/>
    <col min="4" max="248" width="10.26953125" style="8"/>
    <col min="249" max="1018" width="9.81640625" style="8"/>
  </cols>
  <sheetData>
    <row r="1" spans="1:4" ht="48.75" customHeight="1" x14ac:dyDescent="0.35">
      <c r="A1" s="107" t="s">
        <v>179</v>
      </c>
      <c r="B1" s="107"/>
      <c r="C1" s="105"/>
      <c r="D1"/>
    </row>
    <row r="2" spans="1:4" ht="57" customHeight="1" x14ac:dyDescent="0.35">
      <c r="A2" s="107" t="s">
        <v>180</v>
      </c>
      <c r="B2" s="108"/>
      <c r="C2" s="106"/>
      <c r="D2"/>
    </row>
    <row r="3" spans="1:4" ht="51.75" customHeight="1" x14ac:dyDescent="0.5">
      <c r="A3" s="136" t="s">
        <v>1630</v>
      </c>
      <c r="B3" s="136"/>
      <c r="C3" s="136"/>
      <c r="D3"/>
    </row>
    <row r="4" spans="1:4" ht="27.75" customHeight="1" thickBot="1" x14ac:dyDescent="0.4">
      <c r="A4"/>
      <c r="B4"/>
      <c r="C4"/>
      <c r="D4"/>
    </row>
    <row r="5" spans="1:4" ht="46.5" customHeight="1" thickBot="1" x14ac:dyDescent="0.4">
      <c r="A5" s="137" t="s">
        <v>119</v>
      </c>
      <c r="B5" s="137"/>
      <c r="C5" s="119" t="s">
        <v>120</v>
      </c>
      <c r="D5"/>
    </row>
    <row r="6" spans="1:4" ht="48.75" customHeight="1" thickBot="1" x14ac:dyDescent="0.4">
      <c r="A6" s="138" t="s">
        <v>122</v>
      </c>
      <c r="B6" s="9" t="s">
        <v>123</v>
      </c>
      <c r="C6" s="120">
        <f>DOC_FIJOS!C198</f>
        <v>190</v>
      </c>
      <c r="D6"/>
    </row>
    <row r="7" spans="1:4" ht="48.75" customHeight="1" thickBot="1" x14ac:dyDescent="0.4">
      <c r="A7" s="138"/>
      <c r="B7" s="10" t="s">
        <v>124</v>
      </c>
      <c r="C7" s="121">
        <f>DOC_CONTRATADOS!C200</f>
        <v>0</v>
      </c>
      <c r="D7"/>
    </row>
    <row r="8" spans="1:4" ht="67.5" customHeight="1" thickBot="1" x14ac:dyDescent="0.4">
      <c r="A8" s="138"/>
      <c r="B8" s="10" t="s">
        <v>125</v>
      </c>
      <c r="C8" s="122">
        <f>+DOC_JUBILADOS!C385</f>
        <v>377</v>
      </c>
      <c r="D8" s="11"/>
    </row>
    <row r="9" spans="1:4" ht="54" customHeight="1" thickBot="1" x14ac:dyDescent="0.4">
      <c r="A9" s="138" t="s">
        <v>127</v>
      </c>
      <c r="B9" s="9" t="s">
        <v>123</v>
      </c>
      <c r="C9" s="120">
        <v>0</v>
      </c>
    </row>
    <row r="10" spans="1:4" ht="54" customHeight="1" thickBot="1" x14ac:dyDescent="0.4">
      <c r="A10" s="138"/>
      <c r="B10" s="10" t="s">
        <v>124</v>
      </c>
      <c r="C10" s="121">
        <v>0</v>
      </c>
    </row>
    <row r="11" spans="1:4" ht="54" customHeight="1" thickBot="1" x14ac:dyDescent="0.4">
      <c r="A11" s="138"/>
      <c r="B11" s="118" t="s">
        <v>125</v>
      </c>
      <c r="C11" s="123">
        <v>0</v>
      </c>
    </row>
    <row r="12" spans="1:4" ht="45.75" customHeight="1" thickBot="1" x14ac:dyDescent="0.4">
      <c r="A12" s="138" t="s">
        <v>128</v>
      </c>
      <c r="B12" s="117" t="s">
        <v>123</v>
      </c>
      <c r="C12" s="124">
        <v>0</v>
      </c>
    </row>
    <row r="13" spans="1:4" ht="45.75" customHeight="1" thickBot="1" x14ac:dyDescent="0.4">
      <c r="A13" s="138"/>
      <c r="B13" s="10" t="s">
        <v>124</v>
      </c>
      <c r="C13" s="121">
        <v>0</v>
      </c>
    </row>
    <row r="14" spans="1:4" ht="46.5" customHeight="1" thickBot="1" x14ac:dyDescent="0.4">
      <c r="A14" s="138"/>
      <c r="B14" s="118" t="s">
        <v>125</v>
      </c>
      <c r="C14" s="123">
        <v>0</v>
      </c>
    </row>
    <row r="15" spans="1:4" ht="9.75" customHeight="1" thickBot="1" x14ac:dyDescent="0.5">
      <c r="A15"/>
      <c r="B15"/>
      <c r="C15" s="12"/>
    </row>
    <row r="16" spans="1:4" ht="55.5" customHeight="1" thickBot="1" x14ac:dyDescent="0.4">
      <c r="A16" s="135" t="s">
        <v>129</v>
      </c>
      <c r="B16" s="135"/>
      <c r="C16" s="13">
        <f>SUM(C6:C14)</f>
        <v>567</v>
      </c>
    </row>
    <row r="17" spans="1:3" ht="57" customHeight="1" x14ac:dyDescent="0.4">
      <c r="A17"/>
      <c r="B17"/>
      <c r="C17" s="14"/>
    </row>
    <row r="18" spans="1:3" ht="33" customHeight="1" x14ac:dyDescent="0.35">
      <c r="A18"/>
      <c r="B18"/>
      <c r="C18" s="109"/>
    </row>
    <row r="19" spans="1:3" ht="33" customHeight="1" x14ac:dyDescent="0.35">
      <c r="A19"/>
      <c r="B19"/>
      <c r="C19" s="109"/>
    </row>
    <row r="20" spans="1:3" ht="33" customHeight="1" x14ac:dyDescent="0.35">
      <c r="A20"/>
      <c r="B20"/>
      <c r="C20" s="109"/>
    </row>
    <row r="21" spans="1:3" x14ac:dyDescent="0.35">
      <c r="A21"/>
      <c r="B21"/>
      <c r="C21"/>
    </row>
  </sheetData>
  <mergeCells count="6">
    <mergeCell ref="A16:B16"/>
    <mergeCell ref="A3:C3"/>
    <mergeCell ref="A5:B5"/>
    <mergeCell ref="A6:A8"/>
    <mergeCell ref="A9:A11"/>
    <mergeCell ref="A12:A14"/>
  </mergeCells>
  <dataValidations count="1">
    <dataValidation operator="equal" allowBlank="1" showInputMessage="1" showErrorMessage="1" promptTitle="NOMBRE DE LA INSTITUCION" prompt="Por favor coloque el nombre de su IEU y el mismo aplicará en las demás hojas" sqref="C2" xr:uid="{00000000-0002-0000-0100-000000000000}">
      <formula1>0</formula1>
      <formula2>0</formula2>
    </dataValidation>
  </dataValidations>
  <printOptions horizontalCentered="1"/>
  <pageMargins left="0.70833333333333304" right="0.70833333333333304" top="0.51180555555555496" bottom="0.51180555555555496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6"/>
  <sheetViews>
    <sheetView workbookViewId="0"/>
  </sheetViews>
  <sheetFormatPr baseColWidth="10" defaultColWidth="9.1796875" defaultRowHeight="14.5" x14ac:dyDescent="0.35"/>
  <cols>
    <col min="1" max="1" width="34.1796875"/>
    <col min="2" max="2" width="33.453125"/>
    <col min="3" max="3" width="13.54296875"/>
    <col min="4" max="4" width="17.54296875"/>
    <col min="5" max="5" width="16"/>
    <col min="6" max="6" width="12.54296875"/>
    <col min="7" max="1025" width="10.26953125"/>
  </cols>
  <sheetData>
    <row r="1" spans="1:8" ht="57" customHeight="1" x14ac:dyDescent="0.35"/>
    <row r="2" spans="1:8" ht="50.25" customHeight="1" x14ac:dyDescent="0.35">
      <c r="A2" s="15" t="s">
        <v>130</v>
      </c>
      <c r="B2" s="16"/>
      <c r="C2" s="139"/>
      <c r="D2" s="139"/>
      <c r="E2" s="139"/>
      <c r="F2" s="139"/>
      <c r="G2" s="17"/>
      <c r="H2" s="17"/>
    </row>
    <row r="3" spans="1:8" ht="43.5" customHeight="1" x14ac:dyDescent="0.35">
      <c r="A3" s="140" t="s">
        <v>131</v>
      </c>
      <c r="B3" s="140"/>
      <c r="C3" s="140"/>
      <c r="D3" s="140"/>
      <c r="E3" s="140"/>
      <c r="F3" s="140"/>
      <c r="G3" s="18"/>
      <c r="H3" s="18"/>
    </row>
    <row r="5" spans="1:8" ht="66" customHeight="1" x14ac:dyDescent="0.35">
      <c r="A5" s="19" t="s">
        <v>132</v>
      </c>
      <c r="B5" s="19" t="s">
        <v>133</v>
      </c>
      <c r="C5" s="20" t="s">
        <v>120</v>
      </c>
      <c r="D5" s="20" t="s">
        <v>134</v>
      </c>
      <c r="E5" s="20" t="s">
        <v>135</v>
      </c>
      <c r="F5" s="21" t="s">
        <v>121</v>
      </c>
    </row>
    <row r="6" spans="1:8" ht="48.75" customHeight="1" x14ac:dyDescent="0.35">
      <c r="A6" s="22" t="s">
        <v>136</v>
      </c>
      <c r="B6" s="23" t="s">
        <v>137</v>
      </c>
      <c r="C6" s="24" t="e">
        <f>+RESUMEN_GENERAL!E6+RESUMEN_GENERAL!E10</f>
        <v>#REF!</v>
      </c>
      <c r="D6" s="24" t="e">
        <f>+RESUMEN_GENERAL!F6+RESUMEN_GENERAL!F10</f>
        <v>#NAME?</v>
      </c>
      <c r="E6" s="25"/>
      <c r="F6" s="26" t="e">
        <f>SUM(D6:E6)</f>
        <v>#NAME?</v>
      </c>
    </row>
    <row r="7" spans="1:8" ht="45.75" customHeight="1" x14ac:dyDescent="0.35">
      <c r="A7" s="27" t="s">
        <v>138</v>
      </c>
      <c r="B7" s="28" t="s">
        <v>139</v>
      </c>
      <c r="C7" s="29" t="e">
        <f>+RESUMEN_GENERAL!E14</f>
        <v>#REF!</v>
      </c>
      <c r="D7" s="29" t="e">
        <f>+RESUMEN_GENERAL!F14</f>
        <v>#REF!</v>
      </c>
      <c r="E7" s="30"/>
      <c r="F7" s="31" t="e">
        <f>SUM(D7:E7)</f>
        <v>#REF!</v>
      </c>
    </row>
    <row r="8" spans="1:8" ht="48.75" customHeight="1" x14ac:dyDescent="0.35">
      <c r="A8" s="27" t="s">
        <v>140</v>
      </c>
      <c r="B8" s="28" t="s">
        <v>141</v>
      </c>
      <c r="C8" s="29" t="e">
        <f>+RESUMEN_GENERAL!E7+RESUMEN_GENERAL!E11+RESUMEN_GENERAL!E15</f>
        <v>#REF!</v>
      </c>
      <c r="D8" s="29" t="e">
        <f>+RESUMEN_GENERAL!F7+RESUMEN_GENERAL!F11+RESUMEN_GENERAL!F15</f>
        <v>#REF!</v>
      </c>
      <c r="E8" s="30"/>
      <c r="F8" s="31" t="e">
        <f>SUM(D8:E8)</f>
        <v>#REF!</v>
      </c>
    </row>
    <row r="9" spans="1:8" ht="67.5" customHeight="1" x14ac:dyDescent="0.35">
      <c r="A9" s="27" t="s">
        <v>142</v>
      </c>
      <c r="B9" s="28" t="s">
        <v>143</v>
      </c>
      <c r="C9" s="29" t="e">
        <f>+RESUMEN_GENERAL!E8+RESUMEN_GENERAL!E12+RESUMEN_GENERAL!E16</f>
        <v>#REF!</v>
      </c>
      <c r="D9" s="30"/>
      <c r="E9" s="29" t="e">
        <f>+RESUMEN_GENERAL!G8+RESUMEN_GENERAL!G12+RESUMEN_GENERAL!G16</f>
        <v>#REF!</v>
      </c>
      <c r="F9" s="31" t="e">
        <f>SUM(D9:E9)</f>
        <v>#REF!</v>
      </c>
    </row>
    <row r="10" spans="1:8" ht="48.75" customHeight="1" x14ac:dyDescent="0.35">
      <c r="A10" s="32" t="s">
        <v>144</v>
      </c>
      <c r="B10" s="33" t="s">
        <v>145</v>
      </c>
      <c r="C10" s="34" t="e">
        <f>+RESUMEN_GENERAL!E9+RESUMEN_GENERAL!E13+RESUMEN_GENERAL!E17</f>
        <v>#REF!</v>
      </c>
      <c r="D10" s="35"/>
      <c r="E10" s="34" t="e">
        <f>+RESUMEN_GENERAL!G9+RESUMEN_GENERAL!G13+RESUMEN_GENERAL!G17</f>
        <v>#NAME?</v>
      </c>
      <c r="F10" s="36" t="e">
        <f>SUM(D10:E10)</f>
        <v>#NAME?</v>
      </c>
    </row>
    <row r="12" spans="1:8" ht="55.5" customHeight="1" x14ac:dyDescent="0.35">
      <c r="A12" s="37"/>
      <c r="B12" s="37"/>
      <c r="C12" s="38" t="e">
        <f>SUM(C6:C10)</f>
        <v>#REF!</v>
      </c>
      <c r="D12" s="38" t="e">
        <f>SUM(D6:D10)</f>
        <v>#NAME?</v>
      </c>
      <c r="E12" s="38" t="e">
        <f>SUM(E6:E10)</f>
        <v>#REF!</v>
      </c>
      <c r="F12" s="38" t="e">
        <f>SUM(F6:F10)</f>
        <v>#NAME?</v>
      </c>
      <c r="G12" s="39" t="e">
        <f>+IF(F12=RESUMEN_GENERAL!H19,"OK","REVISAAR")</f>
        <v>#NAME?</v>
      </c>
    </row>
    <row r="16" spans="1:8" ht="33" customHeight="1" x14ac:dyDescent="0.35"/>
  </sheetData>
  <mergeCells count="2">
    <mergeCell ref="C2:F2"/>
    <mergeCell ref="A3:F3"/>
  </mergeCells>
  <pageMargins left="0.7" right="0.7" top="0.51180555555555496" bottom="0.51180555555555496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workbookViewId="0"/>
  </sheetViews>
  <sheetFormatPr baseColWidth="10" defaultColWidth="9.1796875" defaultRowHeight="14.5" x14ac:dyDescent="0.35"/>
  <cols>
    <col min="1" max="1" width="13.81640625"/>
    <col min="2" max="2" width="15.54296875"/>
    <col min="3" max="3" width="12.7265625"/>
    <col min="4" max="4" width="33.453125"/>
    <col min="5" max="5" width="13.54296875"/>
    <col min="6" max="6" width="26"/>
    <col min="7" max="7" width="25.81640625"/>
    <col min="8" max="8" width="19.26953125"/>
    <col min="9" max="1025" width="10.453125"/>
  </cols>
  <sheetData>
    <row r="1" spans="1:10" ht="57" customHeight="1" x14ac:dyDescent="0.35"/>
    <row r="2" spans="1:10" ht="50.25" customHeight="1" x14ac:dyDescent="0.35">
      <c r="A2" s="15" t="s">
        <v>130</v>
      </c>
      <c r="B2" s="15"/>
      <c r="C2" s="16"/>
      <c r="D2" s="143"/>
      <c r="E2" s="143"/>
      <c r="F2" s="143"/>
      <c r="G2" s="143"/>
      <c r="H2" s="143"/>
      <c r="I2" s="17"/>
      <c r="J2" s="17"/>
    </row>
    <row r="3" spans="1:10" ht="43.5" customHeight="1" x14ac:dyDescent="0.35">
      <c r="A3" s="140" t="s">
        <v>131</v>
      </c>
      <c r="B3" s="140"/>
      <c r="C3" s="140"/>
      <c r="D3" s="140"/>
      <c r="E3" s="140"/>
      <c r="F3" s="140"/>
      <c r="G3" s="140"/>
      <c r="H3" s="140"/>
      <c r="I3" s="40"/>
      <c r="J3" s="40"/>
    </row>
    <row r="5" spans="1:10" ht="46.5" customHeight="1" x14ac:dyDescent="0.35">
      <c r="A5" s="144" t="s">
        <v>119</v>
      </c>
      <c r="B5" s="144"/>
      <c r="C5" s="19" t="s">
        <v>132</v>
      </c>
      <c r="D5" s="19" t="s">
        <v>133</v>
      </c>
      <c r="E5" s="20" t="s">
        <v>120</v>
      </c>
      <c r="F5" s="20" t="s">
        <v>134</v>
      </c>
      <c r="G5" s="20" t="s">
        <v>135</v>
      </c>
      <c r="H5" s="21" t="s">
        <v>121</v>
      </c>
    </row>
    <row r="6" spans="1:10" ht="48.75" customHeight="1" x14ac:dyDescent="0.35">
      <c r="A6" s="141" t="s">
        <v>146</v>
      </c>
      <c r="B6" s="41" t="s">
        <v>123</v>
      </c>
      <c r="C6" s="23" t="s">
        <v>136</v>
      </c>
      <c r="D6" s="23" t="s">
        <v>137</v>
      </c>
      <c r="E6" s="24">
        <f>+DOC_FIJOS!C198</f>
        <v>190</v>
      </c>
      <c r="F6" s="42" t="e">
        <f>+doc_fijos #REF!</f>
        <v>#NAME?</v>
      </c>
      <c r="G6" s="43"/>
      <c r="H6" s="26" t="e">
        <f t="shared" ref="H6:H17" si="0">SUM(F6:G6)</f>
        <v>#NAME?</v>
      </c>
    </row>
    <row r="7" spans="1:10" ht="48.75" customHeight="1" x14ac:dyDescent="0.35">
      <c r="A7" s="141"/>
      <c r="B7" s="44" t="s">
        <v>124</v>
      </c>
      <c r="C7" s="28" t="s">
        <v>140</v>
      </c>
      <c r="D7" s="28" t="s">
        <v>141</v>
      </c>
      <c r="E7" s="29" t="e">
        <f>+#REF!</f>
        <v>#REF!</v>
      </c>
      <c r="F7" s="45" t="e">
        <f>+#REF!</f>
        <v>#REF!</v>
      </c>
      <c r="G7" s="46"/>
      <c r="H7" s="31" t="e">
        <f t="shared" si="0"/>
        <v>#REF!</v>
      </c>
    </row>
    <row r="8" spans="1:10" ht="67.5" customHeight="1" x14ac:dyDescent="0.35">
      <c r="A8" s="141"/>
      <c r="B8" s="47" t="s">
        <v>126</v>
      </c>
      <c r="C8" s="48" t="s">
        <v>142</v>
      </c>
      <c r="D8" s="48" t="s">
        <v>143</v>
      </c>
      <c r="E8" s="49" t="e">
        <f>+#REF!</f>
        <v>#REF!</v>
      </c>
      <c r="F8" s="50"/>
      <c r="G8" s="51" t="e">
        <f>+#REF!</f>
        <v>#REF!</v>
      </c>
      <c r="H8" s="52" t="e">
        <f t="shared" si="0"/>
        <v>#REF!</v>
      </c>
    </row>
    <row r="9" spans="1:10" ht="48.75" customHeight="1" x14ac:dyDescent="0.35">
      <c r="A9" s="141"/>
      <c r="B9" s="53" t="s">
        <v>125</v>
      </c>
      <c r="C9" s="33" t="s">
        <v>144</v>
      </c>
      <c r="D9" s="33" t="s">
        <v>145</v>
      </c>
      <c r="E9" s="34">
        <f>+DOC_JUBILADOS!C385</f>
        <v>377</v>
      </c>
      <c r="F9" s="54"/>
      <c r="G9" s="55" t="e">
        <f>+doc_jubilados #REF!</f>
        <v>#NAME?</v>
      </c>
      <c r="H9" s="36" t="e">
        <f t="shared" si="0"/>
        <v>#NAME?</v>
      </c>
    </row>
    <row r="10" spans="1:10" ht="54" customHeight="1" x14ac:dyDescent="0.35">
      <c r="A10" s="141" t="s">
        <v>127</v>
      </c>
      <c r="B10" s="41" t="s">
        <v>123</v>
      </c>
      <c r="C10" s="23" t="s">
        <v>136</v>
      </c>
      <c r="D10" s="23" t="s">
        <v>137</v>
      </c>
      <c r="E10" s="24" t="e">
        <f>+#REF!</f>
        <v>#REF!</v>
      </c>
      <c r="F10" s="42" t="e">
        <f>+admtvo_fijos_ #REF!</f>
        <v>#NAME?</v>
      </c>
      <c r="G10" s="43"/>
      <c r="H10" s="26" t="e">
        <f t="shared" si="0"/>
        <v>#NAME?</v>
      </c>
    </row>
    <row r="11" spans="1:10" ht="54" customHeight="1" x14ac:dyDescent="0.35">
      <c r="A11" s="141"/>
      <c r="B11" s="44" t="s">
        <v>124</v>
      </c>
      <c r="C11" s="28" t="s">
        <v>140</v>
      </c>
      <c r="D11" s="28" t="s">
        <v>141</v>
      </c>
      <c r="E11" s="29" t="e">
        <f>+#REF!</f>
        <v>#REF!</v>
      </c>
      <c r="F11" s="45" t="e">
        <f>+#REF!</f>
        <v>#REF!</v>
      </c>
      <c r="G11" s="46"/>
      <c r="H11" s="31" t="e">
        <f t="shared" si="0"/>
        <v>#REF!</v>
      </c>
    </row>
    <row r="12" spans="1:10" ht="54" customHeight="1" x14ac:dyDescent="0.35">
      <c r="A12" s="141"/>
      <c r="B12" s="44" t="s">
        <v>126</v>
      </c>
      <c r="C12" s="48" t="s">
        <v>142</v>
      </c>
      <c r="D12" s="48" t="s">
        <v>143</v>
      </c>
      <c r="E12" s="29" t="e">
        <f>+#REF!</f>
        <v>#REF!</v>
      </c>
      <c r="F12" s="46"/>
      <c r="G12" s="45" t="e">
        <f>+#REF!</f>
        <v>#REF!</v>
      </c>
      <c r="H12" s="31" t="e">
        <f t="shared" si="0"/>
        <v>#REF!</v>
      </c>
    </row>
    <row r="13" spans="1:10" ht="51.75" customHeight="1" x14ac:dyDescent="0.35">
      <c r="A13" s="141"/>
      <c r="B13" s="53" t="s">
        <v>125</v>
      </c>
      <c r="C13" s="33" t="s">
        <v>144</v>
      </c>
      <c r="D13" s="33" t="s">
        <v>145</v>
      </c>
      <c r="E13" s="34" t="e">
        <f>+#REF!</f>
        <v>#REF!</v>
      </c>
      <c r="F13" s="54"/>
      <c r="G13" s="55" t="e">
        <f>+adm_jubilados #REF!</f>
        <v>#NAME?</v>
      </c>
      <c r="H13" s="36" t="e">
        <f t="shared" si="0"/>
        <v>#NAME?</v>
      </c>
    </row>
    <row r="14" spans="1:10" ht="45.75" customHeight="1" x14ac:dyDescent="0.35">
      <c r="A14" s="141" t="s">
        <v>147</v>
      </c>
      <c r="B14" s="56" t="s">
        <v>123</v>
      </c>
      <c r="C14" s="57" t="s">
        <v>138</v>
      </c>
      <c r="D14" s="57" t="s">
        <v>139</v>
      </c>
      <c r="E14" s="58" t="e">
        <f>+#REF!</f>
        <v>#REF!</v>
      </c>
      <c r="F14" s="59" t="e">
        <f>+#REF!</f>
        <v>#REF!</v>
      </c>
      <c r="G14" s="60"/>
      <c r="H14" s="61" t="e">
        <f t="shared" si="0"/>
        <v>#REF!</v>
      </c>
    </row>
    <row r="15" spans="1:10" ht="45.75" customHeight="1" x14ac:dyDescent="0.35">
      <c r="A15" s="141"/>
      <c r="B15" s="44" t="s">
        <v>124</v>
      </c>
      <c r="C15" s="28" t="s">
        <v>140</v>
      </c>
      <c r="D15" s="28" t="s">
        <v>141</v>
      </c>
      <c r="E15" s="29" t="e">
        <f>+#REF!</f>
        <v>#REF!</v>
      </c>
      <c r="F15" s="45" t="e">
        <f>+#REF!</f>
        <v>#REF!</v>
      </c>
      <c r="G15" s="46"/>
      <c r="H15" s="31" t="e">
        <f t="shared" si="0"/>
        <v>#REF!</v>
      </c>
    </row>
    <row r="16" spans="1:10" ht="46.5" customHeight="1" x14ac:dyDescent="0.35">
      <c r="A16" s="141"/>
      <c r="B16" s="44" t="s">
        <v>126</v>
      </c>
      <c r="C16" s="48" t="s">
        <v>142</v>
      </c>
      <c r="D16" s="48" t="s">
        <v>143</v>
      </c>
      <c r="E16" s="29" t="e">
        <f>+#REF!</f>
        <v>#REF!</v>
      </c>
      <c r="F16" s="46"/>
      <c r="G16" s="45" t="e">
        <f>+#REF!</f>
        <v>#REF!</v>
      </c>
      <c r="H16" s="31" t="e">
        <f t="shared" si="0"/>
        <v>#REF!</v>
      </c>
    </row>
    <row r="17" spans="1:8" ht="46.5" customHeight="1" x14ac:dyDescent="0.35">
      <c r="A17" s="141"/>
      <c r="B17" s="53" t="s">
        <v>125</v>
      </c>
      <c r="C17" s="33" t="s">
        <v>144</v>
      </c>
      <c r="D17" s="33" t="s">
        <v>145</v>
      </c>
      <c r="E17" s="34" t="e">
        <f>+#REF!</f>
        <v>#REF!</v>
      </c>
      <c r="F17" s="54"/>
      <c r="G17" s="55" t="e">
        <f>+ob_jubilados #REF!</f>
        <v>#NAME?</v>
      </c>
      <c r="H17" s="36" t="e">
        <f t="shared" si="0"/>
        <v>#NAME?</v>
      </c>
    </row>
    <row r="19" spans="1:8" ht="55.5" customHeight="1" x14ac:dyDescent="0.35">
      <c r="A19" s="142" t="s">
        <v>129</v>
      </c>
      <c r="B19" s="142"/>
      <c r="C19" s="37"/>
      <c r="D19" s="37"/>
      <c r="E19" s="38" t="e">
        <f>SUM(E6:E17)</f>
        <v>#REF!</v>
      </c>
      <c r="F19" s="38" t="e">
        <f>SUM(F6:F17)</f>
        <v>#NAME?</v>
      </c>
      <c r="G19" s="38" t="e">
        <f>SUM(G6:G17)</f>
        <v>#REF!</v>
      </c>
      <c r="H19" s="38" t="e">
        <f>SUM(H6:H17)</f>
        <v>#NAME?</v>
      </c>
    </row>
    <row r="23" spans="1:8" ht="33" customHeight="1" x14ac:dyDescent="0.35"/>
  </sheetData>
  <mergeCells count="7">
    <mergeCell ref="A14:A17"/>
    <mergeCell ref="A19:B19"/>
    <mergeCell ref="D2:H2"/>
    <mergeCell ref="A3:H3"/>
    <mergeCell ref="A5:B5"/>
    <mergeCell ref="A6:A9"/>
    <mergeCell ref="A10:A13"/>
  </mergeCells>
  <pageMargins left="0.7" right="0.7" top="0.51180555555555496" bottom="0.51180555555555496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T198"/>
  <sheetViews>
    <sheetView topLeftCell="A177" zoomScale="75" zoomScaleNormal="75" workbookViewId="0">
      <selection activeCell="C183" sqref="C183"/>
    </sheetView>
  </sheetViews>
  <sheetFormatPr baseColWidth="10" defaultColWidth="9.1796875" defaultRowHeight="14.5" x14ac:dyDescent="0.35"/>
  <cols>
    <col min="1" max="1" width="13.26953125" style="62"/>
    <col min="2" max="2" width="13.453125" style="62"/>
    <col min="3" max="3" width="36" style="62" customWidth="1"/>
    <col min="4" max="4" width="13.26953125" style="62"/>
    <col min="5" max="5" width="10.54296875" style="62"/>
    <col min="6" max="6" width="12.81640625" style="62"/>
    <col min="7" max="7" width="17.453125" style="62" customWidth="1"/>
    <col min="8" max="8" width="12.7265625" style="91"/>
    <col min="9" max="9" width="13.1796875" style="91"/>
    <col min="10" max="10" width="30.81640625" style="116" customWidth="1"/>
    <col min="11" max="11" width="23.7265625" style="62"/>
    <col min="12" max="12" width="36.81640625" style="62"/>
    <col min="13" max="167" width="10.453125" style="62"/>
    <col min="168" max="956" width="10.453125" style="63"/>
  </cols>
  <sheetData>
    <row r="1" spans="1:955" ht="27" x14ac:dyDescent="0.45">
      <c r="A1" s="107" t="s">
        <v>179</v>
      </c>
      <c r="B1" s="65"/>
      <c r="C1" s="65"/>
      <c r="D1" s="65"/>
      <c r="E1" s="65"/>
      <c r="F1" s="64"/>
      <c r="G1" s="64"/>
      <c r="H1" s="90"/>
      <c r="I1" s="90"/>
      <c r="J1" s="110"/>
      <c r="K1" s="64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7" t="s">
        <v>180</v>
      </c>
      <c r="B2" s="64"/>
      <c r="C2" s="66"/>
      <c r="D2" s="64"/>
      <c r="E2" s="64"/>
      <c r="F2" s="64"/>
      <c r="G2" s="64"/>
      <c r="H2" s="90"/>
      <c r="I2" s="90"/>
      <c r="J2" s="110"/>
      <c r="K2" s="64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49"/>
      <c r="B3" s="149"/>
      <c r="C3" s="149"/>
      <c r="D3" s="149"/>
      <c r="E3" s="149"/>
      <c r="F3" s="149"/>
      <c r="G3" s="149"/>
      <c r="H3" s="149"/>
      <c r="I3" s="149"/>
      <c r="J3" s="110"/>
      <c r="K3" s="64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46" t="s">
        <v>152</v>
      </c>
      <c r="B4" s="146"/>
      <c r="C4" s="146"/>
      <c r="D4" s="146"/>
      <c r="E4" s="146"/>
      <c r="F4" s="146"/>
      <c r="G4" s="146"/>
      <c r="H4" s="146"/>
      <c r="I4" s="146"/>
      <c r="J4" s="110"/>
      <c r="K4" s="64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8" customFormat="1" ht="69.75" customHeight="1" x14ac:dyDescent="0.5">
      <c r="A5" s="147" t="s">
        <v>153</v>
      </c>
      <c r="B5" s="147"/>
      <c r="C5" s="147"/>
      <c r="D5" s="147"/>
      <c r="E5" s="147"/>
      <c r="F5" s="147"/>
      <c r="G5" s="147"/>
      <c r="H5" s="147"/>
      <c r="I5" s="147"/>
      <c r="J5" s="148" t="s">
        <v>193</v>
      </c>
      <c r="K5" s="148"/>
      <c r="L5" s="148"/>
    </row>
    <row r="6" spans="1:955" s="72" customFormat="1" ht="39" x14ac:dyDescent="0.35">
      <c r="A6" s="69" t="s">
        <v>154</v>
      </c>
      <c r="B6" s="69" t="s">
        <v>155</v>
      </c>
      <c r="C6" s="69" t="s">
        <v>156</v>
      </c>
      <c r="D6" s="69" t="s">
        <v>157</v>
      </c>
      <c r="E6" s="69" t="s">
        <v>158</v>
      </c>
      <c r="F6" s="69" t="s">
        <v>159</v>
      </c>
      <c r="G6" s="69" t="s">
        <v>160</v>
      </c>
      <c r="H6" s="145" t="s">
        <v>161</v>
      </c>
      <c r="I6" s="145"/>
      <c r="J6" s="111" t="s">
        <v>162</v>
      </c>
      <c r="K6" s="70" t="s">
        <v>163</v>
      </c>
      <c r="L6" s="71" t="s">
        <v>164</v>
      </c>
    </row>
    <row r="7" spans="1:955" ht="171.75" customHeight="1" x14ac:dyDescent="0.35">
      <c r="A7" s="73" t="s">
        <v>165</v>
      </c>
      <c r="B7" s="73" t="s">
        <v>166</v>
      </c>
      <c r="C7" s="73" t="s">
        <v>167</v>
      </c>
      <c r="D7" s="73" t="s">
        <v>168</v>
      </c>
      <c r="E7" s="73" t="s">
        <v>169</v>
      </c>
      <c r="F7" s="73" t="s">
        <v>168</v>
      </c>
      <c r="G7" s="73" t="s">
        <v>181</v>
      </c>
      <c r="H7" s="99" t="s">
        <v>187</v>
      </c>
      <c r="I7" s="99" t="s">
        <v>188</v>
      </c>
      <c r="J7" s="112" t="s">
        <v>182</v>
      </c>
      <c r="K7" s="73" t="s">
        <v>183</v>
      </c>
      <c r="L7" s="74" t="s">
        <v>192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8.399999999999999" customHeight="1" x14ac:dyDescent="0.35">
      <c r="A8" s="131" t="s">
        <v>151</v>
      </c>
      <c r="B8" s="131">
        <v>4554208</v>
      </c>
      <c r="C8" s="131" t="s">
        <v>194</v>
      </c>
      <c r="D8" s="131" t="s">
        <v>195</v>
      </c>
      <c r="E8" s="131" t="s">
        <v>195</v>
      </c>
      <c r="F8" s="131" t="s">
        <v>196</v>
      </c>
      <c r="G8" s="131" t="s">
        <v>186</v>
      </c>
      <c r="H8" s="100">
        <f t="shared" ref="H8:H71" si="0">IF(D8&gt;0,INT(DAYS360(D8,"30/06/2025")/360),"")</f>
        <v>41</v>
      </c>
      <c r="I8" s="101">
        <f t="shared" ref="I8:I71" si="1">IF(D8&gt;0,INT((DAYS360(D8,"30/06/2025")/360-H8)*10),"")</f>
        <v>7</v>
      </c>
      <c r="J8" s="131" t="s">
        <v>150</v>
      </c>
      <c r="K8" s="131" t="s">
        <v>197</v>
      </c>
      <c r="L8" s="81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x14ac:dyDescent="0.35">
      <c r="A9" s="131" t="s">
        <v>151</v>
      </c>
      <c r="B9" s="131">
        <v>7255097</v>
      </c>
      <c r="C9" s="131" t="s">
        <v>198</v>
      </c>
      <c r="D9" s="131" t="s">
        <v>199</v>
      </c>
      <c r="E9" s="131" t="s">
        <v>199</v>
      </c>
      <c r="F9" s="131" t="s">
        <v>200</v>
      </c>
      <c r="G9" s="131" t="s">
        <v>184</v>
      </c>
      <c r="H9" s="100">
        <f t="shared" si="0"/>
        <v>31</v>
      </c>
      <c r="I9" s="101">
        <f t="shared" si="1"/>
        <v>7</v>
      </c>
      <c r="J9" s="131" t="s">
        <v>150</v>
      </c>
      <c r="K9" s="131" t="s">
        <v>197</v>
      </c>
      <c r="L9" s="85"/>
    </row>
    <row r="10" spans="1:955" x14ac:dyDescent="0.35">
      <c r="A10" s="131" t="s">
        <v>151</v>
      </c>
      <c r="B10" s="131">
        <v>7225304</v>
      </c>
      <c r="C10" s="131" t="s">
        <v>201</v>
      </c>
      <c r="D10" s="131" t="s">
        <v>202</v>
      </c>
      <c r="E10" s="131" t="s">
        <v>202</v>
      </c>
      <c r="F10" s="131" t="s">
        <v>203</v>
      </c>
      <c r="G10" s="131" t="s">
        <v>184</v>
      </c>
      <c r="H10" s="100">
        <f t="shared" si="0"/>
        <v>31</v>
      </c>
      <c r="I10" s="101">
        <f t="shared" si="1"/>
        <v>3</v>
      </c>
      <c r="J10" s="131" t="s">
        <v>150</v>
      </c>
      <c r="K10" s="131" t="s">
        <v>197</v>
      </c>
      <c r="L10" s="85"/>
    </row>
    <row r="11" spans="1:955" x14ac:dyDescent="0.35">
      <c r="A11" s="131" t="s">
        <v>151</v>
      </c>
      <c r="B11" s="131">
        <v>7264121</v>
      </c>
      <c r="C11" s="131" t="s">
        <v>204</v>
      </c>
      <c r="D11" s="131" t="s">
        <v>205</v>
      </c>
      <c r="E11" s="131" t="s">
        <v>205</v>
      </c>
      <c r="F11" s="131" t="s">
        <v>206</v>
      </c>
      <c r="G11" s="131" t="s">
        <v>184</v>
      </c>
      <c r="H11" s="100">
        <f t="shared" si="0"/>
        <v>30</v>
      </c>
      <c r="I11" s="101">
        <f t="shared" si="1"/>
        <v>8</v>
      </c>
      <c r="J11" s="131" t="s">
        <v>150</v>
      </c>
      <c r="K11" s="131" t="s">
        <v>197</v>
      </c>
      <c r="L11" s="85"/>
    </row>
    <row r="12" spans="1:955" x14ac:dyDescent="0.35">
      <c r="A12" s="131" t="s">
        <v>151</v>
      </c>
      <c r="B12" s="131">
        <v>9690323</v>
      </c>
      <c r="C12" s="131" t="s">
        <v>207</v>
      </c>
      <c r="D12" s="131" t="s">
        <v>208</v>
      </c>
      <c r="E12" s="131" t="s">
        <v>208</v>
      </c>
      <c r="F12" s="131" t="s">
        <v>209</v>
      </c>
      <c r="G12" s="131" t="s">
        <v>184</v>
      </c>
      <c r="H12" s="100">
        <f t="shared" si="0"/>
        <v>30</v>
      </c>
      <c r="I12" s="101">
        <f t="shared" si="1"/>
        <v>4</v>
      </c>
      <c r="J12" s="131" t="s">
        <v>150</v>
      </c>
      <c r="K12" s="131" t="s">
        <v>197</v>
      </c>
      <c r="L12" s="85"/>
    </row>
    <row r="13" spans="1:955" x14ac:dyDescent="0.35">
      <c r="A13" s="131" t="s">
        <v>151</v>
      </c>
      <c r="B13" s="131">
        <v>11051445</v>
      </c>
      <c r="C13" s="131" t="s">
        <v>210</v>
      </c>
      <c r="D13" s="131" t="s">
        <v>211</v>
      </c>
      <c r="E13" s="131" t="s">
        <v>211</v>
      </c>
      <c r="F13" s="131" t="s">
        <v>212</v>
      </c>
      <c r="G13" s="131" t="s">
        <v>186</v>
      </c>
      <c r="H13" s="100">
        <f t="shared" si="0"/>
        <v>29</v>
      </c>
      <c r="I13" s="101">
        <f t="shared" si="1"/>
        <v>8</v>
      </c>
      <c r="J13" s="131" t="s">
        <v>213</v>
      </c>
      <c r="K13" s="131" t="s">
        <v>197</v>
      </c>
      <c r="L13" s="85"/>
    </row>
    <row r="14" spans="1:955" x14ac:dyDescent="0.35">
      <c r="A14" s="131" t="s">
        <v>151</v>
      </c>
      <c r="B14" s="131">
        <v>7009476</v>
      </c>
      <c r="C14" s="131" t="s">
        <v>214</v>
      </c>
      <c r="D14" s="131" t="s">
        <v>215</v>
      </c>
      <c r="E14" s="131" t="s">
        <v>215</v>
      </c>
      <c r="F14" s="131" t="s">
        <v>216</v>
      </c>
      <c r="G14" s="131" t="s">
        <v>186</v>
      </c>
      <c r="H14" s="100">
        <f t="shared" si="0"/>
        <v>29</v>
      </c>
      <c r="I14" s="101">
        <f t="shared" si="1"/>
        <v>2</v>
      </c>
      <c r="J14" s="131" t="s">
        <v>150</v>
      </c>
      <c r="K14" s="131" t="s">
        <v>197</v>
      </c>
      <c r="L14" s="85"/>
    </row>
    <row r="15" spans="1:955" x14ac:dyDescent="0.35">
      <c r="A15" s="131" t="s">
        <v>151</v>
      </c>
      <c r="B15" s="131">
        <v>8646821</v>
      </c>
      <c r="C15" s="131" t="s">
        <v>217</v>
      </c>
      <c r="D15" s="131" t="s">
        <v>218</v>
      </c>
      <c r="E15" s="131" t="s">
        <v>218</v>
      </c>
      <c r="F15" s="131" t="s">
        <v>219</v>
      </c>
      <c r="G15" s="131" t="s">
        <v>184</v>
      </c>
      <c r="H15" s="100">
        <f t="shared" si="0"/>
        <v>28</v>
      </c>
      <c r="I15" s="101">
        <f t="shared" si="1"/>
        <v>7</v>
      </c>
      <c r="J15" s="131" t="s">
        <v>213</v>
      </c>
      <c r="K15" s="131" t="s">
        <v>197</v>
      </c>
      <c r="L15" s="85"/>
    </row>
    <row r="16" spans="1:955" x14ac:dyDescent="0.35">
      <c r="A16" s="131" t="s">
        <v>151</v>
      </c>
      <c r="B16" s="131">
        <v>9436868</v>
      </c>
      <c r="C16" s="131" t="s">
        <v>220</v>
      </c>
      <c r="D16" s="131" t="s">
        <v>221</v>
      </c>
      <c r="E16" s="131" t="s">
        <v>221</v>
      </c>
      <c r="F16" s="131" t="s">
        <v>222</v>
      </c>
      <c r="G16" s="131" t="s">
        <v>186</v>
      </c>
      <c r="H16" s="100">
        <f t="shared" si="0"/>
        <v>28</v>
      </c>
      <c r="I16" s="101">
        <f t="shared" si="1"/>
        <v>0</v>
      </c>
      <c r="J16" s="131" t="s">
        <v>223</v>
      </c>
      <c r="K16" s="131" t="s">
        <v>197</v>
      </c>
      <c r="L16" s="85"/>
    </row>
    <row r="17" spans="1:12" x14ac:dyDescent="0.35">
      <c r="A17" s="131" t="s">
        <v>151</v>
      </c>
      <c r="B17" s="131">
        <v>7242110</v>
      </c>
      <c r="C17" s="131" t="s">
        <v>224</v>
      </c>
      <c r="D17" s="131" t="s">
        <v>225</v>
      </c>
      <c r="E17" s="131" t="s">
        <v>225</v>
      </c>
      <c r="F17" s="131" t="s">
        <v>226</v>
      </c>
      <c r="G17" s="131" t="s">
        <v>184</v>
      </c>
      <c r="H17" s="100">
        <f t="shared" si="0"/>
        <v>28</v>
      </c>
      <c r="I17" s="101">
        <f t="shared" si="1"/>
        <v>0</v>
      </c>
      <c r="J17" s="131" t="s">
        <v>223</v>
      </c>
      <c r="K17" s="131" t="s">
        <v>197</v>
      </c>
      <c r="L17" s="85"/>
    </row>
    <row r="18" spans="1:12" x14ac:dyDescent="0.35">
      <c r="A18" s="131" t="s">
        <v>151</v>
      </c>
      <c r="B18" s="131">
        <v>10269538</v>
      </c>
      <c r="C18" s="131" t="s">
        <v>227</v>
      </c>
      <c r="D18" s="131" t="s">
        <v>228</v>
      </c>
      <c r="E18" s="131" t="s">
        <v>228</v>
      </c>
      <c r="F18" s="131" t="s">
        <v>229</v>
      </c>
      <c r="G18" s="131" t="s">
        <v>186</v>
      </c>
      <c r="H18" s="100">
        <f t="shared" si="0"/>
        <v>27</v>
      </c>
      <c r="I18" s="101">
        <f t="shared" si="1"/>
        <v>1</v>
      </c>
      <c r="J18" s="131" t="s">
        <v>213</v>
      </c>
      <c r="K18" s="131" t="s">
        <v>197</v>
      </c>
      <c r="L18" s="85"/>
    </row>
    <row r="19" spans="1:12" x14ac:dyDescent="0.35">
      <c r="A19" s="131" t="s">
        <v>151</v>
      </c>
      <c r="B19" s="131">
        <v>9675355</v>
      </c>
      <c r="C19" s="131" t="s">
        <v>230</v>
      </c>
      <c r="D19" s="131" t="s">
        <v>231</v>
      </c>
      <c r="E19" s="131" t="s">
        <v>231</v>
      </c>
      <c r="F19" s="131" t="s">
        <v>232</v>
      </c>
      <c r="G19" s="131" t="s">
        <v>186</v>
      </c>
      <c r="H19" s="100">
        <f t="shared" si="0"/>
        <v>24</v>
      </c>
      <c r="I19" s="101">
        <f t="shared" si="1"/>
        <v>7</v>
      </c>
      <c r="J19" s="131" t="s">
        <v>213</v>
      </c>
      <c r="K19" s="131" t="s">
        <v>197</v>
      </c>
      <c r="L19" s="85"/>
    </row>
    <row r="20" spans="1:12" x14ac:dyDescent="0.35">
      <c r="A20" s="131" t="s">
        <v>151</v>
      </c>
      <c r="B20" s="131">
        <v>11090425</v>
      </c>
      <c r="C20" s="131" t="s">
        <v>233</v>
      </c>
      <c r="D20" s="131" t="s">
        <v>231</v>
      </c>
      <c r="E20" s="131" t="s">
        <v>231</v>
      </c>
      <c r="F20" s="131" t="s">
        <v>234</v>
      </c>
      <c r="G20" s="131" t="s">
        <v>186</v>
      </c>
      <c r="H20" s="100">
        <f t="shared" si="0"/>
        <v>24</v>
      </c>
      <c r="I20" s="101">
        <f t="shared" si="1"/>
        <v>7</v>
      </c>
      <c r="J20" s="131" t="s">
        <v>223</v>
      </c>
      <c r="K20" s="131" t="s">
        <v>197</v>
      </c>
      <c r="L20" s="85"/>
    </row>
    <row r="21" spans="1:12" x14ac:dyDescent="0.35">
      <c r="A21" s="131" t="s">
        <v>151</v>
      </c>
      <c r="B21" s="131">
        <v>11411630</v>
      </c>
      <c r="C21" s="131" t="s">
        <v>235</v>
      </c>
      <c r="D21" s="131" t="s">
        <v>231</v>
      </c>
      <c r="E21" s="131" t="s">
        <v>231</v>
      </c>
      <c r="F21" s="131" t="s">
        <v>236</v>
      </c>
      <c r="G21" s="131" t="s">
        <v>186</v>
      </c>
      <c r="H21" s="100">
        <f t="shared" si="0"/>
        <v>24</v>
      </c>
      <c r="I21" s="101">
        <f t="shared" si="1"/>
        <v>7</v>
      </c>
      <c r="J21" s="131" t="s">
        <v>150</v>
      </c>
      <c r="K21" s="131" t="s">
        <v>197</v>
      </c>
      <c r="L21" s="85"/>
    </row>
    <row r="22" spans="1:12" x14ac:dyDescent="0.35">
      <c r="A22" s="131" t="s">
        <v>151</v>
      </c>
      <c r="B22" s="131">
        <v>13240792</v>
      </c>
      <c r="C22" s="131" t="s">
        <v>237</v>
      </c>
      <c r="D22" s="131" t="s">
        <v>231</v>
      </c>
      <c r="E22" s="131" t="s">
        <v>231</v>
      </c>
      <c r="F22" s="131" t="s">
        <v>238</v>
      </c>
      <c r="G22" s="131" t="s">
        <v>186</v>
      </c>
      <c r="H22" s="100">
        <f t="shared" si="0"/>
        <v>24</v>
      </c>
      <c r="I22" s="101">
        <f t="shared" si="1"/>
        <v>7</v>
      </c>
      <c r="J22" s="131" t="s">
        <v>223</v>
      </c>
      <c r="K22" s="131" t="s">
        <v>197</v>
      </c>
      <c r="L22" s="85"/>
    </row>
    <row r="23" spans="1:12" x14ac:dyDescent="0.35">
      <c r="A23" s="131" t="s">
        <v>151</v>
      </c>
      <c r="B23" s="131">
        <v>9685682</v>
      </c>
      <c r="C23" s="131" t="s">
        <v>239</v>
      </c>
      <c r="D23" s="131" t="s">
        <v>240</v>
      </c>
      <c r="E23" s="131" t="s">
        <v>240</v>
      </c>
      <c r="F23" s="131" t="s">
        <v>241</v>
      </c>
      <c r="G23" s="131" t="s">
        <v>186</v>
      </c>
      <c r="H23" s="100">
        <f t="shared" si="0"/>
        <v>22</v>
      </c>
      <c r="I23" s="101">
        <f t="shared" si="1"/>
        <v>6</v>
      </c>
      <c r="J23" s="131" t="s">
        <v>150</v>
      </c>
      <c r="K23" s="131" t="s">
        <v>197</v>
      </c>
      <c r="L23" s="85"/>
    </row>
    <row r="24" spans="1:12" x14ac:dyDescent="0.35">
      <c r="A24" s="131" t="s">
        <v>151</v>
      </c>
      <c r="B24" s="131">
        <v>12573354</v>
      </c>
      <c r="C24" s="131" t="s">
        <v>242</v>
      </c>
      <c r="D24" s="131" t="s">
        <v>243</v>
      </c>
      <c r="E24" s="131" t="s">
        <v>243</v>
      </c>
      <c r="F24" s="131" t="s">
        <v>244</v>
      </c>
      <c r="G24" s="131" t="s">
        <v>184</v>
      </c>
      <c r="H24" s="100">
        <f t="shared" si="0"/>
        <v>22</v>
      </c>
      <c r="I24" s="101">
        <f t="shared" si="1"/>
        <v>6</v>
      </c>
      <c r="J24" s="131" t="s">
        <v>150</v>
      </c>
      <c r="K24" s="131" t="s">
        <v>197</v>
      </c>
      <c r="L24" s="85"/>
    </row>
    <row r="25" spans="1:12" x14ac:dyDescent="0.35">
      <c r="A25" s="131" t="s">
        <v>151</v>
      </c>
      <c r="B25" s="131">
        <v>12564694</v>
      </c>
      <c r="C25" s="131" t="s">
        <v>245</v>
      </c>
      <c r="D25" s="131" t="s">
        <v>246</v>
      </c>
      <c r="E25" s="131" t="s">
        <v>246</v>
      </c>
      <c r="F25" s="131" t="s">
        <v>247</v>
      </c>
      <c r="G25" s="131" t="s">
        <v>186</v>
      </c>
      <c r="H25" s="100">
        <f t="shared" si="0"/>
        <v>22</v>
      </c>
      <c r="I25" s="101">
        <f t="shared" si="1"/>
        <v>0</v>
      </c>
      <c r="J25" s="131" t="s">
        <v>223</v>
      </c>
      <c r="K25" s="131" t="s">
        <v>197</v>
      </c>
      <c r="L25" s="85"/>
    </row>
    <row r="26" spans="1:12" x14ac:dyDescent="0.35">
      <c r="A26" s="131" t="s">
        <v>151</v>
      </c>
      <c r="B26" s="131">
        <v>7959612</v>
      </c>
      <c r="C26" s="131" t="s">
        <v>248</v>
      </c>
      <c r="D26" s="131" t="s">
        <v>249</v>
      </c>
      <c r="E26" s="131" t="s">
        <v>249</v>
      </c>
      <c r="F26" s="131" t="s">
        <v>250</v>
      </c>
      <c r="G26" s="131" t="s">
        <v>184</v>
      </c>
      <c r="H26" s="100">
        <f t="shared" si="0"/>
        <v>21</v>
      </c>
      <c r="I26" s="101">
        <f t="shared" si="1"/>
        <v>4</v>
      </c>
      <c r="J26" s="131" t="s">
        <v>190</v>
      </c>
      <c r="K26" s="131" t="s">
        <v>197</v>
      </c>
      <c r="L26" s="85"/>
    </row>
    <row r="27" spans="1:12" x14ac:dyDescent="0.35">
      <c r="A27" s="131" t="s">
        <v>151</v>
      </c>
      <c r="B27" s="131">
        <v>14882032</v>
      </c>
      <c r="C27" s="131" t="s">
        <v>251</v>
      </c>
      <c r="D27" s="131" t="s">
        <v>252</v>
      </c>
      <c r="E27" s="131" t="s">
        <v>252</v>
      </c>
      <c r="F27" s="131" t="s">
        <v>253</v>
      </c>
      <c r="G27" s="131" t="s">
        <v>186</v>
      </c>
      <c r="H27" s="100">
        <f t="shared" si="0"/>
        <v>21</v>
      </c>
      <c r="I27" s="101">
        <f t="shared" si="1"/>
        <v>0</v>
      </c>
      <c r="J27" s="131" t="s">
        <v>223</v>
      </c>
      <c r="K27" s="131" t="s">
        <v>197</v>
      </c>
      <c r="L27" s="85"/>
    </row>
    <row r="28" spans="1:12" x14ac:dyDescent="0.35">
      <c r="A28" s="131" t="s">
        <v>151</v>
      </c>
      <c r="B28" s="131">
        <v>9677912</v>
      </c>
      <c r="C28" s="131" t="s">
        <v>254</v>
      </c>
      <c r="D28" s="131" t="s">
        <v>255</v>
      </c>
      <c r="E28" s="131" t="s">
        <v>255</v>
      </c>
      <c r="F28" s="131" t="s">
        <v>256</v>
      </c>
      <c r="G28" s="131" t="s">
        <v>186</v>
      </c>
      <c r="H28" s="100">
        <f t="shared" si="0"/>
        <v>20</v>
      </c>
      <c r="I28" s="101">
        <f t="shared" si="1"/>
        <v>4</v>
      </c>
      <c r="J28" s="131" t="s">
        <v>150</v>
      </c>
      <c r="K28" s="131" t="s">
        <v>197</v>
      </c>
      <c r="L28" s="85"/>
    </row>
    <row r="29" spans="1:12" x14ac:dyDescent="0.35">
      <c r="A29" s="131" t="s">
        <v>151</v>
      </c>
      <c r="B29" s="131">
        <v>9684177</v>
      </c>
      <c r="C29" s="131" t="s">
        <v>257</v>
      </c>
      <c r="D29" s="131" t="s">
        <v>255</v>
      </c>
      <c r="E29" s="131" t="s">
        <v>255</v>
      </c>
      <c r="F29" s="131" t="s">
        <v>258</v>
      </c>
      <c r="G29" s="131" t="s">
        <v>184</v>
      </c>
      <c r="H29" s="100">
        <f t="shared" si="0"/>
        <v>20</v>
      </c>
      <c r="I29" s="101">
        <f t="shared" si="1"/>
        <v>4</v>
      </c>
      <c r="J29" s="131" t="s">
        <v>223</v>
      </c>
      <c r="K29" s="131" t="s">
        <v>197</v>
      </c>
      <c r="L29" s="85"/>
    </row>
    <row r="30" spans="1:12" x14ac:dyDescent="0.35">
      <c r="A30" s="131" t="s">
        <v>151</v>
      </c>
      <c r="B30" s="131">
        <v>12995089</v>
      </c>
      <c r="C30" s="131" t="s">
        <v>259</v>
      </c>
      <c r="D30" s="131" t="s">
        <v>255</v>
      </c>
      <c r="E30" s="131" t="s">
        <v>255</v>
      </c>
      <c r="F30" s="131" t="s">
        <v>260</v>
      </c>
      <c r="G30" s="131" t="s">
        <v>184</v>
      </c>
      <c r="H30" s="100">
        <f t="shared" si="0"/>
        <v>20</v>
      </c>
      <c r="I30" s="101">
        <f t="shared" si="1"/>
        <v>4</v>
      </c>
      <c r="J30" s="131" t="s">
        <v>213</v>
      </c>
      <c r="K30" s="131" t="s">
        <v>197</v>
      </c>
      <c r="L30" s="85"/>
    </row>
    <row r="31" spans="1:12" x14ac:dyDescent="0.35">
      <c r="A31" s="131" t="s">
        <v>151</v>
      </c>
      <c r="B31" s="131">
        <v>17555645</v>
      </c>
      <c r="C31" s="131" t="s">
        <v>261</v>
      </c>
      <c r="D31" s="131" t="s">
        <v>255</v>
      </c>
      <c r="E31" s="131" t="s">
        <v>255</v>
      </c>
      <c r="F31" s="131" t="s">
        <v>262</v>
      </c>
      <c r="G31" s="131" t="s">
        <v>186</v>
      </c>
      <c r="H31" s="100">
        <f t="shared" si="0"/>
        <v>20</v>
      </c>
      <c r="I31" s="101">
        <f t="shared" si="1"/>
        <v>4</v>
      </c>
      <c r="J31" s="131" t="s">
        <v>223</v>
      </c>
      <c r="K31" s="131" t="s">
        <v>197</v>
      </c>
      <c r="L31" s="85"/>
    </row>
    <row r="32" spans="1:12" x14ac:dyDescent="0.35">
      <c r="A32" s="131" t="s">
        <v>151</v>
      </c>
      <c r="B32" s="131">
        <v>6671132</v>
      </c>
      <c r="C32" s="131" t="s">
        <v>263</v>
      </c>
      <c r="D32" s="131" t="s">
        <v>264</v>
      </c>
      <c r="E32" s="131" t="s">
        <v>264</v>
      </c>
      <c r="F32" s="131" t="s">
        <v>265</v>
      </c>
      <c r="G32" s="131" t="s">
        <v>186</v>
      </c>
      <c r="H32" s="100">
        <f t="shared" si="0"/>
        <v>20</v>
      </c>
      <c r="I32" s="101">
        <f t="shared" si="1"/>
        <v>2</v>
      </c>
      <c r="J32" s="131" t="s">
        <v>149</v>
      </c>
      <c r="K32" s="131" t="s">
        <v>266</v>
      </c>
      <c r="L32" s="85"/>
    </row>
    <row r="33" spans="1:12" x14ac:dyDescent="0.35">
      <c r="A33" s="131" t="s">
        <v>151</v>
      </c>
      <c r="B33" s="131">
        <v>14665721</v>
      </c>
      <c r="C33" s="131" t="s">
        <v>267</v>
      </c>
      <c r="D33" s="131" t="s">
        <v>268</v>
      </c>
      <c r="E33" s="131" t="s">
        <v>268</v>
      </c>
      <c r="F33" s="131" t="s">
        <v>269</v>
      </c>
      <c r="G33" s="131" t="s">
        <v>186</v>
      </c>
      <c r="H33" s="100">
        <f t="shared" si="0"/>
        <v>19</v>
      </c>
      <c r="I33" s="101">
        <f t="shared" si="1"/>
        <v>9</v>
      </c>
      <c r="J33" s="131" t="s">
        <v>223</v>
      </c>
      <c r="K33" s="131" t="s">
        <v>197</v>
      </c>
      <c r="L33" s="85"/>
    </row>
    <row r="34" spans="1:12" x14ac:dyDescent="0.35">
      <c r="A34" s="131" t="s">
        <v>151</v>
      </c>
      <c r="B34" s="131">
        <v>14944257</v>
      </c>
      <c r="C34" s="131" t="s">
        <v>270</v>
      </c>
      <c r="D34" s="131" t="s">
        <v>268</v>
      </c>
      <c r="E34" s="131" t="s">
        <v>268</v>
      </c>
      <c r="F34" s="131" t="s">
        <v>271</v>
      </c>
      <c r="G34" s="131" t="s">
        <v>186</v>
      </c>
      <c r="H34" s="100">
        <f t="shared" si="0"/>
        <v>19</v>
      </c>
      <c r="I34" s="101">
        <f t="shared" si="1"/>
        <v>9</v>
      </c>
      <c r="J34" s="131" t="s">
        <v>223</v>
      </c>
      <c r="K34" s="131" t="s">
        <v>197</v>
      </c>
      <c r="L34" s="85"/>
    </row>
    <row r="35" spans="1:12" x14ac:dyDescent="0.35">
      <c r="A35" s="131" t="s">
        <v>151</v>
      </c>
      <c r="B35" s="131">
        <v>13579686</v>
      </c>
      <c r="C35" s="131" t="s">
        <v>272</v>
      </c>
      <c r="D35" s="131" t="s">
        <v>273</v>
      </c>
      <c r="E35" s="131" t="s">
        <v>273</v>
      </c>
      <c r="F35" s="131" t="s">
        <v>274</v>
      </c>
      <c r="G35" s="131" t="s">
        <v>186</v>
      </c>
      <c r="H35" s="100">
        <f t="shared" si="0"/>
        <v>18</v>
      </c>
      <c r="I35" s="101">
        <f t="shared" si="1"/>
        <v>7</v>
      </c>
      <c r="J35" s="131" t="s">
        <v>150</v>
      </c>
      <c r="K35" s="131" t="s">
        <v>197</v>
      </c>
      <c r="L35" s="85"/>
    </row>
    <row r="36" spans="1:12" x14ac:dyDescent="0.35">
      <c r="A36" s="131" t="s">
        <v>151</v>
      </c>
      <c r="B36" s="131">
        <v>12484367</v>
      </c>
      <c r="C36" s="131" t="s">
        <v>275</v>
      </c>
      <c r="D36" s="131" t="s">
        <v>276</v>
      </c>
      <c r="E36" s="131" t="s">
        <v>276</v>
      </c>
      <c r="F36" s="131" t="s">
        <v>277</v>
      </c>
      <c r="G36" s="131" t="s">
        <v>186</v>
      </c>
      <c r="H36" s="100">
        <f t="shared" si="0"/>
        <v>18</v>
      </c>
      <c r="I36" s="101">
        <f t="shared" si="1"/>
        <v>4</v>
      </c>
      <c r="J36" s="131" t="s">
        <v>213</v>
      </c>
      <c r="K36" s="131" t="s">
        <v>197</v>
      </c>
      <c r="L36" s="85"/>
    </row>
    <row r="37" spans="1:12" x14ac:dyDescent="0.35">
      <c r="A37" s="131" t="s">
        <v>151</v>
      </c>
      <c r="B37" s="131">
        <v>10665147</v>
      </c>
      <c r="C37" s="131" t="s">
        <v>278</v>
      </c>
      <c r="D37" s="131" t="s">
        <v>279</v>
      </c>
      <c r="E37" s="131" t="s">
        <v>279</v>
      </c>
      <c r="F37" s="131" t="s">
        <v>280</v>
      </c>
      <c r="G37" s="131" t="s">
        <v>186</v>
      </c>
      <c r="H37" s="100">
        <f t="shared" si="0"/>
        <v>18</v>
      </c>
      <c r="I37" s="101">
        <f t="shared" si="1"/>
        <v>2</v>
      </c>
      <c r="J37" s="131" t="s">
        <v>213</v>
      </c>
      <c r="K37" s="131" t="s">
        <v>197</v>
      </c>
      <c r="L37" s="85"/>
    </row>
    <row r="38" spans="1:12" x14ac:dyDescent="0.35">
      <c r="A38" s="131" t="s">
        <v>151</v>
      </c>
      <c r="B38" s="131">
        <v>14786553</v>
      </c>
      <c r="C38" s="131" t="s">
        <v>281</v>
      </c>
      <c r="D38" s="131" t="s">
        <v>282</v>
      </c>
      <c r="E38" s="131" t="s">
        <v>282</v>
      </c>
      <c r="F38" s="131" t="s">
        <v>283</v>
      </c>
      <c r="G38" s="131" t="s">
        <v>184</v>
      </c>
      <c r="H38" s="100">
        <f t="shared" si="0"/>
        <v>17</v>
      </c>
      <c r="I38" s="101">
        <f t="shared" si="1"/>
        <v>7</v>
      </c>
      <c r="J38" s="131" t="s">
        <v>213</v>
      </c>
      <c r="K38" s="131" t="s">
        <v>197</v>
      </c>
      <c r="L38" s="85"/>
    </row>
    <row r="39" spans="1:12" x14ac:dyDescent="0.35">
      <c r="A39" s="131" t="s">
        <v>151</v>
      </c>
      <c r="B39" s="131">
        <v>5930033</v>
      </c>
      <c r="C39" s="131" t="s">
        <v>284</v>
      </c>
      <c r="D39" s="131" t="s">
        <v>285</v>
      </c>
      <c r="E39" s="131" t="s">
        <v>285</v>
      </c>
      <c r="F39" s="131" t="s">
        <v>286</v>
      </c>
      <c r="G39" s="131" t="s">
        <v>186</v>
      </c>
      <c r="H39" s="100">
        <f t="shared" si="0"/>
        <v>17</v>
      </c>
      <c r="I39" s="101">
        <f t="shared" si="1"/>
        <v>2</v>
      </c>
      <c r="J39" s="131" t="s">
        <v>150</v>
      </c>
      <c r="K39" s="131" t="s">
        <v>197</v>
      </c>
      <c r="L39" s="85"/>
    </row>
    <row r="40" spans="1:12" x14ac:dyDescent="0.35">
      <c r="A40" s="131" t="s">
        <v>151</v>
      </c>
      <c r="B40" s="131">
        <v>16269623</v>
      </c>
      <c r="C40" s="131" t="s">
        <v>287</v>
      </c>
      <c r="D40" s="131" t="s">
        <v>288</v>
      </c>
      <c r="E40" s="131" t="s">
        <v>288</v>
      </c>
      <c r="F40" s="131" t="s">
        <v>289</v>
      </c>
      <c r="G40" s="131" t="s">
        <v>186</v>
      </c>
      <c r="H40" s="100">
        <f t="shared" si="0"/>
        <v>16</v>
      </c>
      <c r="I40" s="101">
        <f t="shared" si="1"/>
        <v>7</v>
      </c>
      <c r="J40" s="131" t="s">
        <v>213</v>
      </c>
      <c r="K40" s="131" t="s">
        <v>197</v>
      </c>
      <c r="L40" s="85"/>
    </row>
    <row r="41" spans="1:12" x14ac:dyDescent="0.35">
      <c r="A41" s="131" t="s">
        <v>151</v>
      </c>
      <c r="B41" s="131">
        <v>12361047</v>
      </c>
      <c r="C41" s="131" t="s">
        <v>290</v>
      </c>
      <c r="D41" s="131" t="s">
        <v>291</v>
      </c>
      <c r="E41" s="131" t="s">
        <v>291</v>
      </c>
      <c r="F41" s="131" t="s">
        <v>292</v>
      </c>
      <c r="G41" s="131" t="s">
        <v>184</v>
      </c>
      <c r="H41" s="100">
        <f t="shared" si="0"/>
        <v>16</v>
      </c>
      <c r="I41" s="101">
        <f t="shared" si="1"/>
        <v>2</v>
      </c>
      <c r="J41" s="131" t="s">
        <v>190</v>
      </c>
      <c r="K41" s="131" t="s">
        <v>197</v>
      </c>
      <c r="L41" s="85"/>
    </row>
    <row r="42" spans="1:12" x14ac:dyDescent="0.35">
      <c r="A42" s="131" t="s">
        <v>151</v>
      </c>
      <c r="B42" s="131">
        <v>7191667</v>
      </c>
      <c r="C42" s="131" t="s">
        <v>293</v>
      </c>
      <c r="D42" s="131" t="s">
        <v>294</v>
      </c>
      <c r="E42" s="131" t="s">
        <v>294</v>
      </c>
      <c r="F42" s="131" t="s">
        <v>295</v>
      </c>
      <c r="G42" s="131" t="s">
        <v>184</v>
      </c>
      <c r="H42" s="100">
        <f t="shared" si="0"/>
        <v>16</v>
      </c>
      <c r="I42" s="101">
        <f t="shared" si="1"/>
        <v>2</v>
      </c>
      <c r="J42" s="131" t="s">
        <v>190</v>
      </c>
      <c r="K42" s="131" t="s">
        <v>197</v>
      </c>
      <c r="L42" s="85"/>
    </row>
    <row r="43" spans="1:12" x14ac:dyDescent="0.35">
      <c r="A43" s="131" t="s">
        <v>151</v>
      </c>
      <c r="B43" s="131">
        <v>18083531</v>
      </c>
      <c r="C43" s="131" t="s">
        <v>296</v>
      </c>
      <c r="D43" s="131" t="s">
        <v>297</v>
      </c>
      <c r="E43" s="131" t="s">
        <v>297</v>
      </c>
      <c r="F43" s="131" t="s">
        <v>298</v>
      </c>
      <c r="G43" s="131" t="s">
        <v>184</v>
      </c>
      <c r="H43" s="100">
        <f t="shared" si="0"/>
        <v>15</v>
      </c>
      <c r="I43" s="101">
        <f t="shared" si="1"/>
        <v>7</v>
      </c>
      <c r="J43" s="131" t="s">
        <v>213</v>
      </c>
      <c r="K43" s="131" t="s">
        <v>197</v>
      </c>
      <c r="L43" s="85"/>
    </row>
    <row r="44" spans="1:12" x14ac:dyDescent="0.35">
      <c r="A44" s="131" t="s">
        <v>151</v>
      </c>
      <c r="B44" s="131">
        <v>18176115</v>
      </c>
      <c r="C44" s="131" t="s">
        <v>299</v>
      </c>
      <c r="D44" s="131" t="s">
        <v>297</v>
      </c>
      <c r="E44" s="131" t="s">
        <v>297</v>
      </c>
      <c r="F44" s="131" t="s">
        <v>300</v>
      </c>
      <c r="G44" s="131" t="s">
        <v>184</v>
      </c>
      <c r="H44" s="100">
        <f t="shared" si="0"/>
        <v>15</v>
      </c>
      <c r="I44" s="101">
        <f t="shared" si="1"/>
        <v>7</v>
      </c>
      <c r="J44" s="131" t="s">
        <v>190</v>
      </c>
      <c r="K44" s="131" t="s">
        <v>197</v>
      </c>
      <c r="L44" s="85"/>
    </row>
    <row r="45" spans="1:12" x14ac:dyDescent="0.35">
      <c r="A45" s="131" t="s">
        <v>151</v>
      </c>
      <c r="B45" s="131">
        <v>13310703</v>
      </c>
      <c r="C45" s="131" t="s">
        <v>301</v>
      </c>
      <c r="D45" s="131" t="s">
        <v>302</v>
      </c>
      <c r="E45" s="131" t="s">
        <v>302</v>
      </c>
      <c r="F45" s="131" t="s">
        <v>303</v>
      </c>
      <c r="G45" s="131" t="s">
        <v>186</v>
      </c>
      <c r="H45" s="100">
        <f t="shared" si="0"/>
        <v>14</v>
      </c>
      <c r="I45" s="101">
        <f t="shared" si="1"/>
        <v>2</v>
      </c>
      <c r="J45" s="131" t="s">
        <v>190</v>
      </c>
      <c r="K45" s="131" t="s">
        <v>266</v>
      </c>
      <c r="L45" s="85"/>
    </row>
    <row r="46" spans="1:12" x14ac:dyDescent="0.35">
      <c r="A46" s="131" t="s">
        <v>151</v>
      </c>
      <c r="B46" s="131">
        <v>11592095</v>
      </c>
      <c r="C46" s="131" t="s">
        <v>304</v>
      </c>
      <c r="D46" s="131" t="s">
        <v>305</v>
      </c>
      <c r="E46" s="131" t="s">
        <v>305</v>
      </c>
      <c r="F46" s="131" t="s">
        <v>306</v>
      </c>
      <c r="G46" s="131" t="s">
        <v>184</v>
      </c>
      <c r="H46" s="100">
        <f t="shared" si="0"/>
        <v>14</v>
      </c>
      <c r="I46" s="101">
        <f t="shared" si="1"/>
        <v>2</v>
      </c>
      <c r="J46" s="131" t="s">
        <v>190</v>
      </c>
      <c r="K46" s="131" t="s">
        <v>266</v>
      </c>
      <c r="L46" s="85"/>
    </row>
    <row r="47" spans="1:12" x14ac:dyDescent="0.35">
      <c r="A47" s="131" t="s">
        <v>151</v>
      </c>
      <c r="B47" s="131">
        <v>18106374</v>
      </c>
      <c r="C47" s="131" t="s">
        <v>307</v>
      </c>
      <c r="D47" s="131" t="s">
        <v>308</v>
      </c>
      <c r="E47" s="131" t="s">
        <v>308</v>
      </c>
      <c r="F47" s="131" t="s">
        <v>309</v>
      </c>
      <c r="G47" s="131" t="s">
        <v>186</v>
      </c>
      <c r="H47" s="100">
        <f t="shared" si="0"/>
        <v>13</v>
      </c>
      <c r="I47" s="101">
        <f t="shared" si="1"/>
        <v>6</v>
      </c>
      <c r="J47" s="131" t="s">
        <v>149</v>
      </c>
      <c r="K47" s="131" t="s">
        <v>266</v>
      </c>
      <c r="L47" s="85"/>
    </row>
    <row r="48" spans="1:12" x14ac:dyDescent="0.35">
      <c r="A48" s="131" t="s">
        <v>151</v>
      </c>
      <c r="B48" s="131">
        <v>17788204</v>
      </c>
      <c r="C48" s="131" t="s">
        <v>310</v>
      </c>
      <c r="D48" s="131" t="s">
        <v>311</v>
      </c>
      <c r="E48" s="131" t="s">
        <v>311</v>
      </c>
      <c r="F48" s="131" t="s">
        <v>312</v>
      </c>
      <c r="G48" s="131" t="s">
        <v>186</v>
      </c>
      <c r="H48" s="100">
        <f t="shared" si="0"/>
        <v>12</v>
      </c>
      <c r="I48" s="101">
        <f t="shared" si="1"/>
        <v>6</v>
      </c>
      <c r="J48" s="131" t="s">
        <v>149</v>
      </c>
      <c r="K48" s="131" t="s">
        <v>266</v>
      </c>
      <c r="L48" s="85"/>
    </row>
    <row r="49" spans="1:12" x14ac:dyDescent="0.35">
      <c r="A49" s="131" t="s">
        <v>151</v>
      </c>
      <c r="B49" s="131">
        <v>16148357</v>
      </c>
      <c r="C49" s="131" t="s">
        <v>313</v>
      </c>
      <c r="D49" s="131" t="s">
        <v>314</v>
      </c>
      <c r="E49" s="131" t="s">
        <v>314</v>
      </c>
      <c r="F49" s="131" t="s">
        <v>315</v>
      </c>
      <c r="G49" s="131" t="s">
        <v>186</v>
      </c>
      <c r="H49" s="100">
        <f t="shared" si="0"/>
        <v>11</v>
      </c>
      <c r="I49" s="101">
        <f t="shared" si="1"/>
        <v>3</v>
      </c>
      <c r="J49" s="131" t="s">
        <v>190</v>
      </c>
      <c r="K49" s="131" t="s">
        <v>266</v>
      </c>
      <c r="L49" s="85"/>
    </row>
    <row r="50" spans="1:12" x14ac:dyDescent="0.35">
      <c r="A50" s="131" t="s">
        <v>151</v>
      </c>
      <c r="B50" s="131">
        <v>5313973</v>
      </c>
      <c r="C50" s="131" t="s">
        <v>316</v>
      </c>
      <c r="D50" s="131" t="s">
        <v>317</v>
      </c>
      <c r="E50" s="131" t="s">
        <v>317</v>
      </c>
      <c r="F50" s="131" t="s">
        <v>318</v>
      </c>
      <c r="G50" s="131" t="s">
        <v>186</v>
      </c>
      <c r="H50" s="100">
        <f t="shared" si="0"/>
        <v>10</v>
      </c>
      <c r="I50" s="101">
        <f t="shared" si="1"/>
        <v>7</v>
      </c>
      <c r="J50" s="131" t="s">
        <v>190</v>
      </c>
      <c r="K50" s="131" t="s">
        <v>266</v>
      </c>
      <c r="L50" s="85"/>
    </row>
    <row r="51" spans="1:12" x14ac:dyDescent="0.35">
      <c r="A51" s="131" t="s">
        <v>151</v>
      </c>
      <c r="B51" s="131">
        <v>11090320</v>
      </c>
      <c r="C51" s="131" t="s">
        <v>319</v>
      </c>
      <c r="D51" s="131" t="s">
        <v>317</v>
      </c>
      <c r="E51" s="131" t="s">
        <v>317</v>
      </c>
      <c r="F51" s="131" t="s">
        <v>320</v>
      </c>
      <c r="G51" s="131" t="s">
        <v>186</v>
      </c>
      <c r="H51" s="100">
        <f t="shared" si="0"/>
        <v>10</v>
      </c>
      <c r="I51" s="101">
        <f t="shared" si="1"/>
        <v>7</v>
      </c>
      <c r="J51" s="131" t="s">
        <v>190</v>
      </c>
      <c r="K51" s="131" t="s">
        <v>197</v>
      </c>
      <c r="L51" s="85"/>
    </row>
    <row r="52" spans="1:12" x14ac:dyDescent="0.35">
      <c r="A52" s="131" t="s">
        <v>151</v>
      </c>
      <c r="B52" s="131">
        <v>12567806</v>
      </c>
      <c r="C52" s="131" t="s">
        <v>321</v>
      </c>
      <c r="D52" s="131" t="s">
        <v>317</v>
      </c>
      <c r="E52" s="131" t="s">
        <v>317</v>
      </c>
      <c r="F52" s="131" t="s">
        <v>322</v>
      </c>
      <c r="G52" s="131" t="s">
        <v>186</v>
      </c>
      <c r="H52" s="100">
        <f t="shared" si="0"/>
        <v>10</v>
      </c>
      <c r="I52" s="101">
        <f t="shared" si="1"/>
        <v>7</v>
      </c>
      <c r="J52" s="131" t="s">
        <v>213</v>
      </c>
      <c r="K52" s="131" t="s">
        <v>197</v>
      </c>
      <c r="L52" s="85"/>
    </row>
    <row r="53" spans="1:12" x14ac:dyDescent="0.35">
      <c r="A53" s="131" t="s">
        <v>151</v>
      </c>
      <c r="B53" s="131">
        <v>13454783</v>
      </c>
      <c r="C53" s="131" t="s">
        <v>323</v>
      </c>
      <c r="D53" s="131" t="s">
        <v>317</v>
      </c>
      <c r="E53" s="131" t="s">
        <v>317</v>
      </c>
      <c r="F53" s="131" t="s">
        <v>324</v>
      </c>
      <c r="G53" s="131" t="s">
        <v>184</v>
      </c>
      <c r="H53" s="100">
        <f t="shared" si="0"/>
        <v>10</v>
      </c>
      <c r="I53" s="101">
        <f t="shared" si="1"/>
        <v>7</v>
      </c>
      <c r="J53" s="131" t="s">
        <v>213</v>
      </c>
      <c r="K53" s="131" t="s">
        <v>197</v>
      </c>
      <c r="L53" s="85"/>
    </row>
    <row r="54" spans="1:12" x14ac:dyDescent="0.35">
      <c r="A54" s="131" t="s">
        <v>151</v>
      </c>
      <c r="B54" s="131">
        <v>14296313</v>
      </c>
      <c r="C54" s="131" t="s">
        <v>325</v>
      </c>
      <c r="D54" s="131" t="s">
        <v>317</v>
      </c>
      <c r="E54" s="131" t="s">
        <v>317</v>
      </c>
      <c r="F54" s="131" t="s">
        <v>326</v>
      </c>
      <c r="G54" s="131" t="s">
        <v>184</v>
      </c>
      <c r="H54" s="100">
        <f t="shared" si="0"/>
        <v>10</v>
      </c>
      <c r="I54" s="101">
        <f t="shared" si="1"/>
        <v>7</v>
      </c>
      <c r="J54" s="131" t="s">
        <v>149</v>
      </c>
      <c r="K54" s="131" t="s">
        <v>266</v>
      </c>
      <c r="L54" s="85"/>
    </row>
    <row r="55" spans="1:12" x14ac:dyDescent="0.35">
      <c r="A55" s="131" t="s">
        <v>151</v>
      </c>
      <c r="B55" s="131">
        <v>14355043</v>
      </c>
      <c r="C55" s="131" t="s">
        <v>327</v>
      </c>
      <c r="D55" s="131" t="s">
        <v>317</v>
      </c>
      <c r="E55" s="131" t="s">
        <v>317</v>
      </c>
      <c r="F55" s="131" t="s">
        <v>328</v>
      </c>
      <c r="G55" s="131" t="s">
        <v>184</v>
      </c>
      <c r="H55" s="100">
        <f t="shared" si="0"/>
        <v>10</v>
      </c>
      <c r="I55" s="101">
        <f t="shared" si="1"/>
        <v>7</v>
      </c>
      <c r="J55" s="131" t="s">
        <v>190</v>
      </c>
      <c r="K55" s="131" t="s">
        <v>197</v>
      </c>
      <c r="L55" s="85"/>
    </row>
    <row r="56" spans="1:12" x14ac:dyDescent="0.35">
      <c r="A56" s="131" t="s">
        <v>151</v>
      </c>
      <c r="B56" s="131">
        <v>14664492</v>
      </c>
      <c r="C56" s="131" t="s">
        <v>329</v>
      </c>
      <c r="D56" s="131" t="s">
        <v>317</v>
      </c>
      <c r="E56" s="131" t="s">
        <v>317</v>
      </c>
      <c r="F56" s="131" t="s">
        <v>330</v>
      </c>
      <c r="G56" s="131" t="s">
        <v>184</v>
      </c>
      <c r="H56" s="100">
        <f t="shared" si="0"/>
        <v>10</v>
      </c>
      <c r="I56" s="101">
        <f t="shared" si="1"/>
        <v>7</v>
      </c>
      <c r="J56" s="131" t="s">
        <v>190</v>
      </c>
      <c r="K56" s="131" t="s">
        <v>197</v>
      </c>
      <c r="L56" s="85"/>
    </row>
    <row r="57" spans="1:12" x14ac:dyDescent="0.35">
      <c r="A57" s="131" t="s">
        <v>151</v>
      </c>
      <c r="B57" s="131">
        <v>14916151</v>
      </c>
      <c r="C57" s="131" t="s">
        <v>331</v>
      </c>
      <c r="D57" s="131" t="s">
        <v>317</v>
      </c>
      <c r="E57" s="131" t="s">
        <v>317</v>
      </c>
      <c r="F57" s="131" t="s">
        <v>332</v>
      </c>
      <c r="G57" s="131" t="s">
        <v>184</v>
      </c>
      <c r="H57" s="100">
        <f t="shared" si="0"/>
        <v>10</v>
      </c>
      <c r="I57" s="101">
        <f t="shared" si="1"/>
        <v>7</v>
      </c>
      <c r="J57" s="131" t="s">
        <v>149</v>
      </c>
      <c r="K57" s="131" t="s">
        <v>266</v>
      </c>
      <c r="L57" s="85"/>
    </row>
    <row r="58" spans="1:12" x14ac:dyDescent="0.35">
      <c r="A58" s="131" t="s">
        <v>151</v>
      </c>
      <c r="B58" s="131">
        <v>15733549</v>
      </c>
      <c r="C58" s="131" t="s">
        <v>333</v>
      </c>
      <c r="D58" s="131" t="s">
        <v>317</v>
      </c>
      <c r="E58" s="131" t="s">
        <v>317</v>
      </c>
      <c r="F58" s="131" t="s">
        <v>334</v>
      </c>
      <c r="G58" s="131" t="s">
        <v>184</v>
      </c>
      <c r="H58" s="100">
        <f t="shared" si="0"/>
        <v>10</v>
      </c>
      <c r="I58" s="101">
        <f t="shared" si="1"/>
        <v>7</v>
      </c>
      <c r="J58" s="131" t="s">
        <v>190</v>
      </c>
      <c r="K58" s="131" t="s">
        <v>197</v>
      </c>
      <c r="L58" s="85"/>
    </row>
    <row r="59" spans="1:12" x14ac:dyDescent="0.35">
      <c r="A59" s="131" t="s">
        <v>151</v>
      </c>
      <c r="B59" s="131">
        <v>16552880</v>
      </c>
      <c r="C59" s="131" t="s">
        <v>335</v>
      </c>
      <c r="D59" s="131" t="s">
        <v>317</v>
      </c>
      <c r="E59" s="131" t="s">
        <v>317</v>
      </c>
      <c r="F59" s="131" t="s">
        <v>336</v>
      </c>
      <c r="G59" s="131" t="s">
        <v>186</v>
      </c>
      <c r="H59" s="100">
        <f t="shared" si="0"/>
        <v>10</v>
      </c>
      <c r="I59" s="101">
        <f t="shared" si="1"/>
        <v>7</v>
      </c>
      <c r="J59" s="131" t="s">
        <v>213</v>
      </c>
      <c r="K59" s="131" t="s">
        <v>197</v>
      </c>
      <c r="L59" s="85"/>
    </row>
    <row r="60" spans="1:12" x14ac:dyDescent="0.35">
      <c r="A60" s="131" t="s">
        <v>151</v>
      </c>
      <c r="B60" s="131">
        <v>17703002</v>
      </c>
      <c r="C60" s="131" t="s">
        <v>337</v>
      </c>
      <c r="D60" s="131" t="s">
        <v>317</v>
      </c>
      <c r="E60" s="131" t="s">
        <v>317</v>
      </c>
      <c r="F60" s="131" t="s">
        <v>338</v>
      </c>
      <c r="G60" s="131" t="s">
        <v>184</v>
      </c>
      <c r="H60" s="100">
        <f t="shared" si="0"/>
        <v>10</v>
      </c>
      <c r="I60" s="101">
        <f t="shared" si="1"/>
        <v>7</v>
      </c>
      <c r="J60" s="131" t="s">
        <v>190</v>
      </c>
      <c r="K60" s="131" t="s">
        <v>266</v>
      </c>
      <c r="L60" s="85"/>
    </row>
    <row r="61" spans="1:12" x14ac:dyDescent="0.35">
      <c r="A61" s="131" t="s">
        <v>151</v>
      </c>
      <c r="B61" s="131">
        <v>18473750</v>
      </c>
      <c r="C61" s="131" t="s">
        <v>339</v>
      </c>
      <c r="D61" s="131" t="s">
        <v>317</v>
      </c>
      <c r="E61" s="131" t="s">
        <v>317</v>
      </c>
      <c r="F61" s="131" t="s">
        <v>340</v>
      </c>
      <c r="G61" s="131" t="s">
        <v>184</v>
      </c>
      <c r="H61" s="100">
        <f t="shared" si="0"/>
        <v>10</v>
      </c>
      <c r="I61" s="101">
        <f t="shared" si="1"/>
        <v>7</v>
      </c>
      <c r="J61" s="131" t="s">
        <v>190</v>
      </c>
      <c r="K61" s="131" t="s">
        <v>197</v>
      </c>
      <c r="L61" s="85"/>
    </row>
    <row r="62" spans="1:12" x14ac:dyDescent="0.35">
      <c r="A62" s="131" t="s">
        <v>151</v>
      </c>
      <c r="B62" s="131">
        <v>18993233</v>
      </c>
      <c r="C62" s="131" t="s">
        <v>341</v>
      </c>
      <c r="D62" s="131" t="s">
        <v>317</v>
      </c>
      <c r="E62" s="131" t="s">
        <v>317</v>
      </c>
      <c r="F62" s="131" t="s">
        <v>342</v>
      </c>
      <c r="G62" s="131" t="s">
        <v>184</v>
      </c>
      <c r="H62" s="100">
        <f t="shared" si="0"/>
        <v>10</v>
      </c>
      <c r="I62" s="101">
        <f t="shared" si="1"/>
        <v>7</v>
      </c>
      <c r="J62" s="131" t="s">
        <v>149</v>
      </c>
      <c r="K62" s="131" t="s">
        <v>266</v>
      </c>
      <c r="L62" s="85"/>
    </row>
    <row r="63" spans="1:12" x14ac:dyDescent="0.35">
      <c r="A63" s="131" t="s">
        <v>151</v>
      </c>
      <c r="B63" s="131">
        <v>18084152</v>
      </c>
      <c r="C63" s="131" t="s">
        <v>343</v>
      </c>
      <c r="D63" s="131" t="s">
        <v>344</v>
      </c>
      <c r="E63" s="131" t="s">
        <v>344</v>
      </c>
      <c r="F63" s="131" t="s">
        <v>345</v>
      </c>
      <c r="G63" s="131" t="s">
        <v>186</v>
      </c>
      <c r="H63" s="100">
        <f t="shared" si="0"/>
        <v>10</v>
      </c>
      <c r="I63" s="101">
        <f t="shared" si="1"/>
        <v>3</v>
      </c>
      <c r="J63" s="131" t="s">
        <v>190</v>
      </c>
      <c r="K63" s="131" t="s">
        <v>266</v>
      </c>
      <c r="L63" s="85"/>
    </row>
    <row r="64" spans="1:12" x14ac:dyDescent="0.35">
      <c r="A64" s="131" t="s">
        <v>151</v>
      </c>
      <c r="B64" s="131">
        <v>18691292</v>
      </c>
      <c r="C64" s="131" t="s">
        <v>346</v>
      </c>
      <c r="D64" s="131" t="s">
        <v>347</v>
      </c>
      <c r="E64" s="131" t="s">
        <v>347</v>
      </c>
      <c r="F64" s="131" t="s">
        <v>348</v>
      </c>
      <c r="G64" s="131" t="s">
        <v>186</v>
      </c>
      <c r="H64" s="100">
        <f t="shared" si="0"/>
        <v>10</v>
      </c>
      <c r="I64" s="101">
        <f t="shared" si="1"/>
        <v>3</v>
      </c>
      <c r="J64" s="131" t="s">
        <v>190</v>
      </c>
      <c r="K64" s="131" t="s">
        <v>266</v>
      </c>
      <c r="L64" s="85"/>
    </row>
    <row r="65" spans="1:12" x14ac:dyDescent="0.35">
      <c r="A65" s="131" t="s">
        <v>151</v>
      </c>
      <c r="B65" s="131">
        <v>19963505</v>
      </c>
      <c r="C65" s="131" t="s">
        <v>349</v>
      </c>
      <c r="D65" s="131" t="s">
        <v>347</v>
      </c>
      <c r="E65" s="131" t="s">
        <v>347</v>
      </c>
      <c r="F65" s="131" t="s">
        <v>350</v>
      </c>
      <c r="G65" s="131" t="s">
        <v>186</v>
      </c>
      <c r="H65" s="100">
        <f t="shared" si="0"/>
        <v>10</v>
      </c>
      <c r="I65" s="101">
        <f t="shared" si="1"/>
        <v>3</v>
      </c>
      <c r="J65" s="131" t="s">
        <v>190</v>
      </c>
      <c r="K65" s="131" t="s">
        <v>197</v>
      </c>
      <c r="L65" s="85"/>
    </row>
    <row r="66" spans="1:12" x14ac:dyDescent="0.35">
      <c r="A66" s="131" t="s">
        <v>151</v>
      </c>
      <c r="B66" s="131">
        <v>17471782</v>
      </c>
      <c r="C66" s="131" t="s">
        <v>351</v>
      </c>
      <c r="D66" s="131" t="s">
        <v>352</v>
      </c>
      <c r="E66" s="131" t="s">
        <v>352</v>
      </c>
      <c r="F66" s="131" t="s">
        <v>353</v>
      </c>
      <c r="G66" s="131" t="s">
        <v>186</v>
      </c>
      <c r="H66" s="100">
        <f t="shared" si="0"/>
        <v>9</v>
      </c>
      <c r="I66" s="101">
        <f t="shared" si="1"/>
        <v>1</v>
      </c>
      <c r="J66" s="131" t="s">
        <v>149</v>
      </c>
      <c r="K66" s="131" t="s">
        <v>266</v>
      </c>
      <c r="L66" s="85"/>
    </row>
    <row r="67" spans="1:12" x14ac:dyDescent="0.35">
      <c r="A67" s="131" t="s">
        <v>151</v>
      </c>
      <c r="B67" s="131">
        <v>12610593</v>
      </c>
      <c r="C67" s="131" t="s">
        <v>354</v>
      </c>
      <c r="D67" s="131" t="s">
        <v>355</v>
      </c>
      <c r="E67" s="131" t="s">
        <v>355</v>
      </c>
      <c r="F67" s="131" t="s">
        <v>356</v>
      </c>
      <c r="G67" s="131" t="s">
        <v>186</v>
      </c>
      <c r="H67" s="100">
        <f t="shared" si="0"/>
        <v>8</v>
      </c>
      <c r="I67" s="101">
        <f t="shared" si="1"/>
        <v>1</v>
      </c>
      <c r="J67" s="131" t="s">
        <v>190</v>
      </c>
      <c r="K67" s="131" t="s">
        <v>266</v>
      </c>
      <c r="L67" s="85"/>
    </row>
    <row r="68" spans="1:12" x14ac:dyDescent="0.35">
      <c r="A68" s="131" t="s">
        <v>151</v>
      </c>
      <c r="B68" s="131">
        <v>20588211</v>
      </c>
      <c r="C68" s="131" t="s">
        <v>357</v>
      </c>
      <c r="D68" s="131" t="s">
        <v>358</v>
      </c>
      <c r="E68" s="131" t="s">
        <v>358</v>
      </c>
      <c r="F68" s="131" t="s">
        <v>359</v>
      </c>
      <c r="G68" s="131" t="s">
        <v>184</v>
      </c>
      <c r="H68" s="100">
        <f t="shared" si="0"/>
        <v>7</v>
      </c>
      <c r="I68" s="101">
        <f t="shared" si="1"/>
        <v>4</v>
      </c>
      <c r="J68" s="131" t="s">
        <v>149</v>
      </c>
      <c r="K68" s="131" t="s">
        <v>266</v>
      </c>
      <c r="L68" s="85"/>
    </row>
    <row r="69" spans="1:12" x14ac:dyDescent="0.35">
      <c r="A69" s="131" t="s">
        <v>151</v>
      </c>
      <c r="B69" s="131">
        <v>15991065</v>
      </c>
      <c r="C69" s="131" t="s">
        <v>360</v>
      </c>
      <c r="D69" s="131" t="s">
        <v>361</v>
      </c>
      <c r="E69" s="131" t="s">
        <v>361</v>
      </c>
      <c r="F69" s="131" t="s">
        <v>362</v>
      </c>
      <c r="G69" s="131" t="s">
        <v>184</v>
      </c>
      <c r="H69" s="100">
        <f t="shared" si="0"/>
        <v>6</v>
      </c>
      <c r="I69" s="101">
        <f t="shared" si="1"/>
        <v>1</v>
      </c>
      <c r="J69" s="131" t="s">
        <v>149</v>
      </c>
      <c r="K69" s="131" t="s">
        <v>266</v>
      </c>
      <c r="L69" s="85"/>
    </row>
    <row r="70" spans="1:12" x14ac:dyDescent="0.35">
      <c r="A70" s="131" t="s">
        <v>151</v>
      </c>
      <c r="B70" s="131">
        <v>23787187</v>
      </c>
      <c r="C70" s="131" t="s">
        <v>363</v>
      </c>
      <c r="D70" s="131" t="s">
        <v>364</v>
      </c>
      <c r="E70" s="131" t="s">
        <v>364</v>
      </c>
      <c r="F70" s="131" t="s">
        <v>365</v>
      </c>
      <c r="G70" s="131" t="s">
        <v>186</v>
      </c>
      <c r="H70" s="100">
        <f t="shared" si="0"/>
        <v>5</v>
      </c>
      <c r="I70" s="101">
        <f t="shared" si="1"/>
        <v>3</v>
      </c>
      <c r="J70" s="131" t="s">
        <v>149</v>
      </c>
      <c r="K70" s="131" t="s">
        <v>266</v>
      </c>
      <c r="L70" s="85"/>
    </row>
    <row r="71" spans="1:12" x14ac:dyDescent="0.35">
      <c r="A71" s="131" t="s">
        <v>151</v>
      </c>
      <c r="B71" s="131">
        <v>27131267</v>
      </c>
      <c r="C71" s="131" t="s">
        <v>366</v>
      </c>
      <c r="D71" s="131" t="s">
        <v>364</v>
      </c>
      <c r="E71" s="131" t="s">
        <v>364</v>
      </c>
      <c r="F71" s="131" t="s">
        <v>367</v>
      </c>
      <c r="G71" s="131" t="s">
        <v>184</v>
      </c>
      <c r="H71" s="100">
        <f t="shared" si="0"/>
        <v>5</v>
      </c>
      <c r="I71" s="101">
        <f t="shared" si="1"/>
        <v>3</v>
      </c>
      <c r="J71" s="131" t="s">
        <v>149</v>
      </c>
      <c r="K71" s="131" t="s">
        <v>266</v>
      </c>
      <c r="L71" s="85"/>
    </row>
    <row r="72" spans="1:12" x14ac:dyDescent="0.35">
      <c r="A72" s="131" t="s">
        <v>151</v>
      </c>
      <c r="B72" s="131">
        <v>2989903</v>
      </c>
      <c r="C72" s="131" t="s">
        <v>368</v>
      </c>
      <c r="D72" s="131" t="s">
        <v>369</v>
      </c>
      <c r="E72" s="131"/>
      <c r="F72" s="131" t="s">
        <v>370</v>
      </c>
      <c r="G72" s="131" t="s">
        <v>184</v>
      </c>
      <c r="H72" s="100">
        <f t="shared" ref="H72:H135" si="2">IF(D72&gt;0,INT(DAYS360(D72,"30/06/2025")/360),"")</f>
        <v>47</v>
      </c>
      <c r="I72" s="101">
        <f t="shared" ref="I72:I135" si="3">IF(D72&gt;0,INT((DAYS360(D72,"30/06/2025")/360-H72)*10),"")</f>
        <v>3</v>
      </c>
      <c r="J72" s="131" t="s">
        <v>150</v>
      </c>
      <c r="K72" s="131" t="s">
        <v>197</v>
      </c>
      <c r="L72" s="85"/>
    </row>
    <row r="73" spans="1:12" x14ac:dyDescent="0.35">
      <c r="A73" s="131" t="s">
        <v>151</v>
      </c>
      <c r="B73" s="131">
        <v>3500794</v>
      </c>
      <c r="C73" s="131" t="s">
        <v>371</v>
      </c>
      <c r="D73" s="131" t="s">
        <v>372</v>
      </c>
      <c r="E73" s="131"/>
      <c r="F73" s="131" t="s">
        <v>373</v>
      </c>
      <c r="G73" s="131" t="s">
        <v>186</v>
      </c>
      <c r="H73" s="100">
        <f t="shared" si="2"/>
        <v>25</v>
      </c>
      <c r="I73" s="101">
        <f t="shared" si="3"/>
        <v>2</v>
      </c>
      <c r="J73" s="131" t="s">
        <v>213</v>
      </c>
      <c r="K73" s="131" t="s">
        <v>197</v>
      </c>
      <c r="L73" s="85"/>
    </row>
    <row r="74" spans="1:12" x14ac:dyDescent="0.35">
      <c r="A74" s="131" t="s">
        <v>151</v>
      </c>
      <c r="B74" s="131">
        <v>3753290</v>
      </c>
      <c r="C74" s="131" t="s">
        <v>374</v>
      </c>
      <c r="D74" s="131" t="s">
        <v>375</v>
      </c>
      <c r="E74" s="131"/>
      <c r="F74" s="131" t="s">
        <v>376</v>
      </c>
      <c r="G74" s="131" t="s">
        <v>184</v>
      </c>
      <c r="H74" s="100">
        <f t="shared" si="2"/>
        <v>48</v>
      </c>
      <c r="I74" s="101">
        <f t="shared" si="3"/>
        <v>4</v>
      </c>
      <c r="J74" s="131" t="s">
        <v>150</v>
      </c>
      <c r="K74" s="131" t="s">
        <v>197</v>
      </c>
      <c r="L74" s="85"/>
    </row>
    <row r="75" spans="1:12" x14ac:dyDescent="0.35">
      <c r="A75" s="131" t="s">
        <v>151</v>
      </c>
      <c r="B75" s="131">
        <v>3840819</v>
      </c>
      <c r="C75" s="131" t="s">
        <v>377</v>
      </c>
      <c r="D75" s="131" t="s">
        <v>378</v>
      </c>
      <c r="E75" s="131"/>
      <c r="F75" s="131" t="s">
        <v>379</v>
      </c>
      <c r="G75" s="131" t="s">
        <v>184</v>
      </c>
      <c r="H75" s="100">
        <f t="shared" si="2"/>
        <v>24</v>
      </c>
      <c r="I75" s="101">
        <f t="shared" si="3"/>
        <v>2</v>
      </c>
      <c r="J75" s="131" t="s">
        <v>213</v>
      </c>
      <c r="K75" s="131" t="s">
        <v>197</v>
      </c>
      <c r="L75" s="85"/>
    </row>
    <row r="76" spans="1:12" x14ac:dyDescent="0.35">
      <c r="A76" s="131" t="s">
        <v>151</v>
      </c>
      <c r="B76" s="131">
        <v>3848937</v>
      </c>
      <c r="C76" s="131" t="s">
        <v>380</v>
      </c>
      <c r="D76" s="131" t="s">
        <v>381</v>
      </c>
      <c r="E76" s="131"/>
      <c r="F76" s="131" t="s">
        <v>382</v>
      </c>
      <c r="G76" s="131" t="s">
        <v>184</v>
      </c>
      <c r="H76" s="100">
        <f t="shared" si="2"/>
        <v>34</v>
      </c>
      <c r="I76" s="101">
        <f t="shared" si="3"/>
        <v>3</v>
      </c>
      <c r="J76" s="131" t="s">
        <v>190</v>
      </c>
      <c r="K76" s="131" t="s">
        <v>266</v>
      </c>
      <c r="L76" s="85"/>
    </row>
    <row r="77" spans="1:12" x14ac:dyDescent="0.35">
      <c r="A77" s="131" t="s">
        <v>151</v>
      </c>
      <c r="B77" s="131">
        <v>3873417</v>
      </c>
      <c r="C77" s="131" t="s">
        <v>383</v>
      </c>
      <c r="D77" s="131" t="s">
        <v>384</v>
      </c>
      <c r="E77" s="131"/>
      <c r="F77" s="131" t="s">
        <v>385</v>
      </c>
      <c r="G77" s="131" t="s">
        <v>184</v>
      </c>
      <c r="H77" s="100">
        <f t="shared" si="2"/>
        <v>33</v>
      </c>
      <c r="I77" s="101">
        <f t="shared" si="3"/>
        <v>1</v>
      </c>
      <c r="J77" s="131" t="s">
        <v>149</v>
      </c>
      <c r="K77" s="131" t="s">
        <v>266</v>
      </c>
      <c r="L77" s="85"/>
    </row>
    <row r="78" spans="1:12" x14ac:dyDescent="0.35">
      <c r="A78" s="131" t="s">
        <v>151</v>
      </c>
      <c r="B78" s="131">
        <v>4066542</v>
      </c>
      <c r="C78" s="131" t="s">
        <v>386</v>
      </c>
      <c r="D78" s="131" t="s">
        <v>378</v>
      </c>
      <c r="E78" s="131"/>
      <c r="F78" s="131" t="s">
        <v>387</v>
      </c>
      <c r="G78" s="131" t="s">
        <v>184</v>
      </c>
      <c r="H78" s="100">
        <f t="shared" si="2"/>
        <v>24</v>
      </c>
      <c r="I78" s="101">
        <f t="shared" si="3"/>
        <v>2</v>
      </c>
      <c r="J78" s="131" t="s">
        <v>223</v>
      </c>
      <c r="K78" s="131" t="s">
        <v>197</v>
      </c>
      <c r="L78" s="85"/>
    </row>
    <row r="79" spans="1:12" x14ac:dyDescent="0.35">
      <c r="A79" s="131" t="s">
        <v>151</v>
      </c>
      <c r="B79" s="131">
        <v>4442294</v>
      </c>
      <c r="C79" s="131" t="s">
        <v>388</v>
      </c>
      <c r="D79" s="131" t="s">
        <v>378</v>
      </c>
      <c r="E79" s="131"/>
      <c r="F79" s="131" t="s">
        <v>389</v>
      </c>
      <c r="G79" s="131" t="s">
        <v>184</v>
      </c>
      <c r="H79" s="100">
        <f t="shared" si="2"/>
        <v>24</v>
      </c>
      <c r="I79" s="101">
        <f t="shared" si="3"/>
        <v>2</v>
      </c>
      <c r="J79" s="131" t="s">
        <v>150</v>
      </c>
      <c r="K79" s="131" t="s">
        <v>197</v>
      </c>
      <c r="L79" s="85"/>
    </row>
    <row r="80" spans="1:12" x14ac:dyDescent="0.35">
      <c r="A80" s="131" t="s">
        <v>151</v>
      </c>
      <c r="B80" s="131">
        <v>4680701</v>
      </c>
      <c r="C80" s="131" t="s">
        <v>390</v>
      </c>
      <c r="D80" s="131" t="s">
        <v>288</v>
      </c>
      <c r="E80" s="131"/>
      <c r="F80" s="131" t="s">
        <v>391</v>
      </c>
      <c r="G80" s="131" t="s">
        <v>184</v>
      </c>
      <c r="H80" s="100">
        <f t="shared" si="2"/>
        <v>16</v>
      </c>
      <c r="I80" s="101">
        <f t="shared" si="3"/>
        <v>7</v>
      </c>
      <c r="J80" s="131" t="s">
        <v>190</v>
      </c>
      <c r="K80" s="131" t="s">
        <v>197</v>
      </c>
      <c r="L80" s="85"/>
    </row>
    <row r="81" spans="1:12" x14ac:dyDescent="0.35">
      <c r="A81" s="131" t="s">
        <v>151</v>
      </c>
      <c r="B81" s="131">
        <v>5050177</v>
      </c>
      <c r="C81" s="131" t="s">
        <v>392</v>
      </c>
      <c r="D81" s="131" t="s">
        <v>279</v>
      </c>
      <c r="E81" s="131"/>
      <c r="F81" s="131" t="s">
        <v>393</v>
      </c>
      <c r="G81" s="131" t="s">
        <v>186</v>
      </c>
      <c r="H81" s="100">
        <f t="shared" si="2"/>
        <v>18</v>
      </c>
      <c r="I81" s="101">
        <f t="shared" si="3"/>
        <v>2</v>
      </c>
      <c r="J81" s="131" t="s">
        <v>213</v>
      </c>
      <c r="K81" s="131" t="s">
        <v>197</v>
      </c>
      <c r="L81" s="85"/>
    </row>
    <row r="82" spans="1:12" x14ac:dyDescent="0.35">
      <c r="A82" s="131" t="s">
        <v>151</v>
      </c>
      <c r="B82" s="131">
        <v>5273829</v>
      </c>
      <c r="C82" s="131" t="s">
        <v>394</v>
      </c>
      <c r="D82" s="131" t="s">
        <v>395</v>
      </c>
      <c r="E82" s="131"/>
      <c r="F82" s="131" t="s">
        <v>396</v>
      </c>
      <c r="G82" s="131" t="s">
        <v>186</v>
      </c>
      <c r="H82" s="100">
        <f t="shared" si="2"/>
        <v>37</v>
      </c>
      <c r="I82" s="101">
        <f t="shared" si="3"/>
        <v>0</v>
      </c>
      <c r="J82" s="131" t="s">
        <v>150</v>
      </c>
      <c r="K82" s="131" t="s">
        <v>197</v>
      </c>
      <c r="L82" s="85"/>
    </row>
    <row r="83" spans="1:12" x14ac:dyDescent="0.35">
      <c r="A83" s="131" t="s">
        <v>151</v>
      </c>
      <c r="B83" s="131">
        <v>5538721</v>
      </c>
      <c r="C83" s="131" t="s">
        <v>397</v>
      </c>
      <c r="D83" s="131" t="s">
        <v>288</v>
      </c>
      <c r="E83" s="131"/>
      <c r="F83" s="131" t="s">
        <v>398</v>
      </c>
      <c r="G83" s="131" t="s">
        <v>186</v>
      </c>
      <c r="H83" s="100">
        <f t="shared" si="2"/>
        <v>16</v>
      </c>
      <c r="I83" s="101">
        <f t="shared" si="3"/>
        <v>7</v>
      </c>
      <c r="J83" s="131" t="s">
        <v>149</v>
      </c>
      <c r="K83" s="131" t="s">
        <v>266</v>
      </c>
      <c r="L83" s="85"/>
    </row>
    <row r="84" spans="1:12" x14ac:dyDescent="0.35">
      <c r="A84" s="131" t="s">
        <v>151</v>
      </c>
      <c r="B84" s="131">
        <v>5621592</v>
      </c>
      <c r="C84" s="131" t="s">
        <v>399</v>
      </c>
      <c r="D84" s="131" t="s">
        <v>378</v>
      </c>
      <c r="E84" s="131"/>
      <c r="F84" s="131" t="s">
        <v>400</v>
      </c>
      <c r="G84" s="131" t="s">
        <v>184</v>
      </c>
      <c r="H84" s="100">
        <f t="shared" si="2"/>
        <v>24</v>
      </c>
      <c r="I84" s="101">
        <f t="shared" si="3"/>
        <v>2</v>
      </c>
      <c r="J84" s="131" t="s">
        <v>213</v>
      </c>
      <c r="K84" s="131" t="s">
        <v>197</v>
      </c>
      <c r="L84" s="85"/>
    </row>
    <row r="85" spans="1:12" x14ac:dyDescent="0.35">
      <c r="A85" s="131" t="s">
        <v>151</v>
      </c>
      <c r="B85" s="131">
        <v>6123531</v>
      </c>
      <c r="C85" s="131" t="s">
        <v>401</v>
      </c>
      <c r="D85" s="131" t="s">
        <v>402</v>
      </c>
      <c r="E85" s="131"/>
      <c r="F85" s="131" t="s">
        <v>403</v>
      </c>
      <c r="G85" s="131" t="s">
        <v>184</v>
      </c>
      <c r="H85" s="100">
        <f t="shared" si="2"/>
        <v>23</v>
      </c>
      <c r="I85" s="101">
        <f t="shared" si="3"/>
        <v>2</v>
      </c>
      <c r="J85" s="131" t="s">
        <v>223</v>
      </c>
      <c r="K85" s="131" t="s">
        <v>197</v>
      </c>
      <c r="L85" s="85"/>
    </row>
    <row r="86" spans="1:12" x14ac:dyDescent="0.35">
      <c r="A86" s="131" t="s">
        <v>151</v>
      </c>
      <c r="B86" s="131">
        <v>6625116</v>
      </c>
      <c r="C86" s="131" t="s">
        <v>404</v>
      </c>
      <c r="D86" s="131" t="s">
        <v>378</v>
      </c>
      <c r="E86" s="131"/>
      <c r="F86" s="131" t="s">
        <v>405</v>
      </c>
      <c r="G86" s="131" t="s">
        <v>184</v>
      </c>
      <c r="H86" s="100">
        <f t="shared" si="2"/>
        <v>24</v>
      </c>
      <c r="I86" s="101">
        <f t="shared" si="3"/>
        <v>2</v>
      </c>
      <c r="J86" s="131" t="s">
        <v>190</v>
      </c>
      <c r="K86" s="131" t="s">
        <v>197</v>
      </c>
      <c r="L86" s="85"/>
    </row>
    <row r="87" spans="1:12" x14ac:dyDescent="0.35">
      <c r="A87" s="131" t="s">
        <v>151</v>
      </c>
      <c r="B87" s="131">
        <v>7192963</v>
      </c>
      <c r="C87" s="131" t="s">
        <v>406</v>
      </c>
      <c r="D87" s="131" t="s">
        <v>279</v>
      </c>
      <c r="E87" s="131"/>
      <c r="F87" s="131" t="s">
        <v>407</v>
      </c>
      <c r="G87" s="131" t="s">
        <v>186</v>
      </c>
      <c r="H87" s="100">
        <f t="shared" si="2"/>
        <v>18</v>
      </c>
      <c r="I87" s="101">
        <f t="shared" si="3"/>
        <v>2</v>
      </c>
      <c r="J87" s="131" t="s">
        <v>223</v>
      </c>
      <c r="K87" s="131" t="s">
        <v>197</v>
      </c>
      <c r="L87" s="85"/>
    </row>
    <row r="88" spans="1:12" x14ac:dyDescent="0.35">
      <c r="A88" s="131" t="s">
        <v>151</v>
      </c>
      <c r="B88" s="131">
        <v>7196729</v>
      </c>
      <c r="C88" s="131" t="s">
        <v>408</v>
      </c>
      <c r="D88" s="131" t="s">
        <v>409</v>
      </c>
      <c r="E88" s="131"/>
      <c r="F88" s="131" t="s">
        <v>410</v>
      </c>
      <c r="G88" s="131" t="s">
        <v>184</v>
      </c>
      <c r="H88" s="100">
        <f t="shared" si="2"/>
        <v>30</v>
      </c>
      <c r="I88" s="101">
        <f t="shared" si="3"/>
        <v>8</v>
      </c>
      <c r="J88" s="131" t="s">
        <v>150</v>
      </c>
      <c r="K88" s="131" t="s">
        <v>197</v>
      </c>
      <c r="L88" s="85"/>
    </row>
    <row r="89" spans="1:12" x14ac:dyDescent="0.35">
      <c r="A89" s="131" t="s">
        <v>151</v>
      </c>
      <c r="B89" s="131">
        <v>7197565</v>
      </c>
      <c r="C89" s="131" t="s">
        <v>411</v>
      </c>
      <c r="D89" s="131" t="s">
        <v>412</v>
      </c>
      <c r="E89" s="131"/>
      <c r="F89" s="131" t="s">
        <v>413</v>
      </c>
      <c r="G89" s="131" t="s">
        <v>186</v>
      </c>
      <c r="H89" s="100">
        <f t="shared" si="2"/>
        <v>27</v>
      </c>
      <c r="I89" s="101">
        <f t="shared" si="3"/>
        <v>6</v>
      </c>
      <c r="J89" s="131" t="s">
        <v>223</v>
      </c>
      <c r="K89" s="131" t="s">
        <v>197</v>
      </c>
      <c r="L89" s="85"/>
    </row>
    <row r="90" spans="1:12" x14ac:dyDescent="0.35">
      <c r="A90" s="131" t="s">
        <v>151</v>
      </c>
      <c r="B90" s="131">
        <v>7206653</v>
      </c>
      <c r="C90" s="131" t="s">
        <v>414</v>
      </c>
      <c r="D90" s="131" t="s">
        <v>378</v>
      </c>
      <c r="E90" s="131"/>
      <c r="F90" s="131" t="s">
        <v>415</v>
      </c>
      <c r="G90" s="131" t="s">
        <v>186</v>
      </c>
      <c r="H90" s="100">
        <f t="shared" si="2"/>
        <v>24</v>
      </c>
      <c r="I90" s="101">
        <f t="shared" si="3"/>
        <v>2</v>
      </c>
      <c r="J90" s="131" t="s">
        <v>223</v>
      </c>
      <c r="K90" s="131" t="s">
        <v>197</v>
      </c>
      <c r="L90" s="85"/>
    </row>
    <row r="91" spans="1:12" x14ac:dyDescent="0.35">
      <c r="A91" s="131" t="s">
        <v>151</v>
      </c>
      <c r="B91" s="131">
        <v>7207747</v>
      </c>
      <c r="C91" s="131" t="s">
        <v>416</v>
      </c>
      <c r="D91" s="131" t="s">
        <v>417</v>
      </c>
      <c r="E91" s="131"/>
      <c r="F91" s="131" t="s">
        <v>418</v>
      </c>
      <c r="G91" s="131" t="s">
        <v>186</v>
      </c>
      <c r="H91" s="100">
        <f t="shared" si="2"/>
        <v>5</v>
      </c>
      <c r="I91" s="101">
        <f t="shared" si="3"/>
        <v>5</v>
      </c>
      <c r="J91" s="131" t="s">
        <v>149</v>
      </c>
      <c r="K91" s="131" t="s">
        <v>266</v>
      </c>
      <c r="L91" s="85"/>
    </row>
    <row r="92" spans="1:12" x14ac:dyDescent="0.35">
      <c r="A92" s="131" t="s">
        <v>151</v>
      </c>
      <c r="B92" s="131">
        <v>7208758</v>
      </c>
      <c r="C92" s="131" t="s">
        <v>419</v>
      </c>
      <c r="D92" s="131" t="s">
        <v>288</v>
      </c>
      <c r="E92" s="131"/>
      <c r="F92" s="131" t="s">
        <v>420</v>
      </c>
      <c r="G92" s="131" t="s">
        <v>186</v>
      </c>
      <c r="H92" s="100">
        <f t="shared" si="2"/>
        <v>16</v>
      </c>
      <c r="I92" s="101">
        <f t="shared" si="3"/>
        <v>7</v>
      </c>
      <c r="J92" s="131" t="s">
        <v>213</v>
      </c>
      <c r="K92" s="131" t="s">
        <v>197</v>
      </c>
      <c r="L92" s="85"/>
    </row>
    <row r="93" spans="1:12" x14ac:dyDescent="0.35">
      <c r="A93" s="131" t="s">
        <v>151</v>
      </c>
      <c r="B93" s="131">
        <v>7209149</v>
      </c>
      <c r="C93" s="131" t="s">
        <v>421</v>
      </c>
      <c r="D93" s="131" t="s">
        <v>422</v>
      </c>
      <c r="E93" s="131"/>
      <c r="F93" s="131" t="s">
        <v>423</v>
      </c>
      <c r="G93" s="131" t="s">
        <v>186</v>
      </c>
      <c r="H93" s="100">
        <f t="shared" si="2"/>
        <v>26</v>
      </c>
      <c r="I93" s="101">
        <f t="shared" si="3"/>
        <v>7</v>
      </c>
      <c r="J93" s="131" t="s">
        <v>150</v>
      </c>
      <c r="K93" s="131" t="s">
        <v>197</v>
      </c>
      <c r="L93" s="85"/>
    </row>
    <row r="94" spans="1:12" x14ac:dyDescent="0.35">
      <c r="A94" s="131" t="s">
        <v>151</v>
      </c>
      <c r="B94" s="131">
        <v>7221294</v>
      </c>
      <c r="C94" s="131" t="s">
        <v>424</v>
      </c>
      <c r="D94" s="131" t="s">
        <v>425</v>
      </c>
      <c r="E94" s="131"/>
      <c r="F94" s="131" t="s">
        <v>426</v>
      </c>
      <c r="G94" s="131" t="s">
        <v>184</v>
      </c>
      <c r="H94" s="100">
        <f t="shared" si="2"/>
        <v>12</v>
      </c>
      <c r="I94" s="101">
        <f t="shared" si="3"/>
        <v>7</v>
      </c>
      <c r="J94" s="131" t="s">
        <v>223</v>
      </c>
      <c r="K94" s="131" t="s">
        <v>197</v>
      </c>
      <c r="L94" s="85"/>
    </row>
    <row r="95" spans="1:12" x14ac:dyDescent="0.35">
      <c r="A95" s="131" t="s">
        <v>151</v>
      </c>
      <c r="B95" s="131">
        <v>7230281</v>
      </c>
      <c r="C95" s="131" t="s">
        <v>427</v>
      </c>
      <c r="D95" s="131" t="s">
        <v>428</v>
      </c>
      <c r="E95" s="131"/>
      <c r="F95" s="131" t="s">
        <v>429</v>
      </c>
      <c r="G95" s="131" t="s">
        <v>186</v>
      </c>
      <c r="H95" s="100">
        <f t="shared" si="2"/>
        <v>19</v>
      </c>
      <c r="I95" s="101">
        <f t="shared" si="3"/>
        <v>3</v>
      </c>
      <c r="J95" s="131" t="s">
        <v>150</v>
      </c>
      <c r="K95" s="131" t="s">
        <v>197</v>
      </c>
      <c r="L95" s="85"/>
    </row>
    <row r="96" spans="1:12" x14ac:dyDescent="0.35">
      <c r="A96" s="131" t="s">
        <v>151</v>
      </c>
      <c r="B96" s="131">
        <v>7230292</v>
      </c>
      <c r="C96" s="131" t="s">
        <v>430</v>
      </c>
      <c r="D96" s="131" t="s">
        <v>417</v>
      </c>
      <c r="E96" s="131"/>
      <c r="F96" s="131" t="s">
        <v>431</v>
      </c>
      <c r="G96" s="131" t="s">
        <v>186</v>
      </c>
      <c r="H96" s="100">
        <f t="shared" si="2"/>
        <v>5</v>
      </c>
      <c r="I96" s="101">
        <f t="shared" si="3"/>
        <v>5</v>
      </c>
      <c r="J96" s="131" t="s">
        <v>149</v>
      </c>
      <c r="K96" s="131" t="s">
        <v>266</v>
      </c>
      <c r="L96" s="85"/>
    </row>
    <row r="97" spans="1:12" x14ac:dyDescent="0.35">
      <c r="A97" s="131" t="s">
        <v>151</v>
      </c>
      <c r="B97" s="131">
        <v>7255810</v>
      </c>
      <c r="C97" s="131" t="s">
        <v>432</v>
      </c>
      <c r="D97" s="131" t="s">
        <v>279</v>
      </c>
      <c r="E97" s="131"/>
      <c r="F97" s="131" t="s">
        <v>433</v>
      </c>
      <c r="G97" s="131" t="s">
        <v>184</v>
      </c>
      <c r="H97" s="100">
        <f t="shared" si="2"/>
        <v>18</v>
      </c>
      <c r="I97" s="101">
        <f t="shared" si="3"/>
        <v>2</v>
      </c>
      <c r="J97" s="131" t="s">
        <v>213</v>
      </c>
      <c r="K97" s="131" t="s">
        <v>197</v>
      </c>
      <c r="L97" s="85"/>
    </row>
    <row r="98" spans="1:12" x14ac:dyDescent="0.35">
      <c r="A98" s="131" t="s">
        <v>151</v>
      </c>
      <c r="B98" s="131">
        <v>7273718</v>
      </c>
      <c r="C98" s="131" t="s">
        <v>434</v>
      </c>
      <c r="D98" s="131" t="s">
        <v>378</v>
      </c>
      <c r="E98" s="131"/>
      <c r="F98" s="131" t="s">
        <v>435</v>
      </c>
      <c r="G98" s="131" t="s">
        <v>184</v>
      </c>
      <c r="H98" s="100">
        <f t="shared" si="2"/>
        <v>24</v>
      </c>
      <c r="I98" s="101">
        <f t="shared" si="3"/>
        <v>2</v>
      </c>
      <c r="J98" s="131" t="s">
        <v>213</v>
      </c>
      <c r="K98" s="131" t="s">
        <v>197</v>
      </c>
      <c r="L98" s="85"/>
    </row>
    <row r="99" spans="1:12" x14ac:dyDescent="0.35">
      <c r="A99" s="131" t="s">
        <v>151</v>
      </c>
      <c r="B99" s="131">
        <v>7537776</v>
      </c>
      <c r="C99" s="131" t="s">
        <v>436</v>
      </c>
      <c r="D99" s="131" t="s">
        <v>412</v>
      </c>
      <c r="E99" s="131"/>
      <c r="F99" s="131" t="s">
        <v>437</v>
      </c>
      <c r="G99" s="131" t="s">
        <v>184</v>
      </c>
      <c r="H99" s="100">
        <f t="shared" si="2"/>
        <v>27</v>
      </c>
      <c r="I99" s="101">
        <f t="shared" si="3"/>
        <v>6</v>
      </c>
      <c r="J99" s="131" t="s">
        <v>213</v>
      </c>
      <c r="K99" s="131" t="s">
        <v>197</v>
      </c>
      <c r="L99" s="85"/>
    </row>
    <row r="100" spans="1:12" x14ac:dyDescent="0.35">
      <c r="A100" s="131" t="s">
        <v>151</v>
      </c>
      <c r="B100" s="131">
        <v>8672283</v>
      </c>
      <c r="C100" s="131" t="s">
        <v>438</v>
      </c>
      <c r="D100" s="131" t="s">
        <v>255</v>
      </c>
      <c r="E100" s="131"/>
      <c r="F100" s="131" t="s">
        <v>439</v>
      </c>
      <c r="G100" s="131" t="s">
        <v>184</v>
      </c>
      <c r="H100" s="100">
        <f t="shared" si="2"/>
        <v>20</v>
      </c>
      <c r="I100" s="101">
        <f t="shared" si="3"/>
        <v>4</v>
      </c>
      <c r="J100" s="131" t="s">
        <v>150</v>
      </c>
      <c r="K100" s="131" t="s">
        <v>197</v>
      </c>
      <c r="L100" s="85"/>
    </row>
    <row r="101" spans="1:12" x14ac:dyDescent="0.35">
      <c r="A101" s="131" t="s">
        <v>151</v>
      </c>
      <c r="B101" s="131">
        <v>8729029</v>
      </c>
      <c r="C101" s="131" t="s">
        <v>440</v>
      </c>
      <c r="D101" s="131" t="s">
        <v>344</v>
      </c>
      <c r="E101" s="131"/>
      <c r="F101" s="131" t="s">
        <v>441</v>
      </c>
      <c r="G101" s="131" t="s">
        <v>186</v>
      </c>
      <c r="H101" s="100">
        <f t="shared" si="2"/>
        <v>10</v>
      </c>
      <c r="I101" s="101">
        <f t="shared" si="3"/>
        <v>3</v>
      </c>
      <c r="J101" s="131" t="s">
        <v>190</v>
      </c>
      <c r="K101" s="131" t="s">
        <v>197</v>
      </c>
      <c r="L101" s="85"/>
    </row>
    <row r="102" spans="1:12" x14ac:dyDescent="0.35">
      <c r="A102" s="131" t="s">
        <v>151</v>
      </c>
      <c r="B102" s="131">
        <v>9242754</v>
      </c>
      <c r="C102" s="131" t="s">
        <v>442</v>
      </c>
      <c r="D102" s="131" t="s">
        <v>279</v>
      </c>
      <c r="E102" s="131"/>
      <c r="F102" s="131" t="s">
        <v>443</v>
      </c>
      <c r="G102" s="131" t="s">
        <v>186</v>
      </c>
      <c r="H102" s="100">
        <f t="shared" si="2"/>
        <v>18</v>
      </c>
      <c r="I102" s="101">
        <f t="shared" si="3"/>
        <v>2</v>
      </c>
      <c r="J102" s="131" t="s">
        <v>150</v>
      </c>
      <c r="K102" s="131" t="s">
        <v>197</v>
      </c>
      <c r="L102" s="85"/>
    </row>
    <row r="103" spans="1:12" x14ac:dyDescent="0.35">
      <c r="A103" s="131" t="s">
        <v>151</v>
      </c>
      <c r="B103" s="131">
        <v>9436834</v>
      </c>
      <c r="C103" s="131" t="s">
        <v>444</v>
      </c>
      <c r="D103" s="131" t="s">
        <v>445</v>
      </c>
      <c r="E103" s="131"/>
      <c r="F103" s="131" t="s">
        <v>446</v>
      </c>
      <c r="G103" s="131" t="s">
        <v>186</v>
      </c>
      <c r="H103" s="100">
        <f t="shared" si="2"/>
        <v>32</v>
      </c>
      <c r="I103" s="101">
        <f t="shared" si="3"/>
        <v>4</v>
      </c>
      <c r="J103" s="131" t="s">
        <v>213</v>
      </c>
      <c r="K103" s="131" t="s">
        <v>197</v>
      </c>
      <c r="L103" s="85"/>
    </row>
    <row r="104" spans="1:12" x14ac:dyDescent="0.35">
      <c r="A104" s="131" t="s">
        <v>151</v>
      </c>
      <c r="B104" s="131">
        <v>9652551</v>
      </c>
      <c r="C104" s="131" t="s">
        <v>447</v>
      </c>
      <c r="D104" s="131" t="s">
        <v>417</v>
      </c>
      <c r="E104" s="131"/>
      <c r="F104" s="131" t="s">
        <v>448</v>
      </c>
      <c r="G104" s="131" t="s">
        <v>184</v>
      </c>
      <c r="H104" s="100">
        <f t="shared" si="2"/>
        <v>5</v>
      </c>
      <c r="I104" s="101">
        <f t="shared" si="3"/>
        <v>5</v>
      </c>
      <c r="J104" s="131" t="s">
        <v>149</v>
      </c>
      <c r="K104" s="131" t="s">
        <v>266</v>
      </c>
      <c r="L104" s="85"/>
    </row>
    <row r="105" spans="1:12" x14ac:dyDescent="0.35">
      <c r="A105" s="131" t="s">
        <v>151</v>
      </c>
      <c r="B105" s="131">
        <v>9654680</v>
      </c>
      <c r="C105" s="131" t="s">
        <v>449</v>
      </c>
      <c r="D105" s="131" t="s">
        <v>344</v>
      </c>
      <c r="E105" s="131"/>
      <c r="F105" s="131" t="s">
        <v>450</v>
      </c>
      <c r="G105" s="131" t="s">
        <v>184</v>
      </c>
      <c r="H105" s="100">
        <f t="shared" si="2"/>
        <v>10</v>
      </c>
      <c r="I105" s="101">
        <f t="shared" si="3"/>
        <v>3</v>
      </c>
      <c r="J105" s="131" t="s">
        <v>190</v>
      </c>
      <c r="K105" s="131" t="s">
        <v>197</v>
      </c>
      <c r="L105" s="85"/>
    </row>
    <row r="106" spans="1:12" x14ac:dyDescent="0.35">
      <c r="A106" s="131" t="s">
        <v>151</v>
      </c>
      <c r="B106" s="131">
        <v>9659377</v>
      </c>
      <c r="C106" s="131" t="s">
        <v>451</v>
      </c>
      <c r="D106" s="131" t="s">
        <v>288</v>
      </c>
      <c r="E106" s="131"/>
      <c r="F106" s="131" t="s">
        <v>452</v>
      </c>
      <c r="G106" s="131" t="s">
        <v>184</v>
      </c>
      <c r="H106" s="100">
        <f t="shared" si="2"/>
        <v>16</v>
      </c>
      <c r="I106" s="101">
        <f t="shared" si="3"/>
        <v>7</v>
      </c>
      <c r="J106" s="131" t="s">
        <v>150</v>
      </c>
      <c r="K106" s="131" t="s">
        <v>197</v>
      </c>
      <c r="L106" s="85"/>
    </row>
    <row r="107" spans="1:12" x14ac:dyDescent="0.35">
      <c r="A107" s="131" t="s">
        <v>151</v>
      </c>
      <c r="B107" s="131">
        <v>9666202</v>
      </c>
      <c r="C107" s="131" t="s">
        <v>453</v>
      </c>
      <c r="D107" s="131" t="s">
        <v>372</v>
      </c>
      <c r="E107" s="131"/>
      <c r="F107" s="131" t="s">
        <v>454</v>
      </c>
      <c r="G107" s="131" t="s">
        <v>184</v>
      </c>
      <c r="H107" s="100">
        <f t="shared" si="2"/>
        <v>25</v>
      </c>
      <c r="I107" s="101">
        <f t="shared" si="3"/>
        <v>2</v>
      </c>
      <c r="J107" s="131" t="s">
        <v>213</v>
      </c>
      <c r="K107" s="131" t="s">
        <v>197</v>
      </c>
      <c r="L107" s="85"/>
    </row>
    <row r="108" spans="1:12" x14ac:dyDescent="0.35">
      <c r="A108" s="131" t="s">
        <v>151</v>
      </c>
      <c r="B108" s="131">
        <v>9670692</v>
      </c>
      <c r="C108" s="131" t="s">
        <v>455</v>
      </c>
      <c r="D108" s="131" t="s">
        <v>288</v>
      </c>
      <c r="E108" s="131"/>
      <c r="F108" s="131" t="s">
        <v>456</v>
      </c>
      <c r="G108" s="131" t="s">
        <v>186</v>
      </c>
      <c r="H108" s="100">
        <f t="shared" si="2"/>
        <v>16</v>
      </c>
      <c r="I108" s="101">
        <f t="shared" si="3"/>
        <v>7</v>
      </c>
      <c r="J108" s="131" t="s">
        <v>223</v>
      </c>
      <c r="K108" s="131" t="s">
        <v>197</v>
      </c>
      <c r="L108" s="85"/>
    </row>
    <row r="109" spans="1:12" x14ac:dyDescent="0.35">
      <c r="A109" s="131" t="s">
        <v>151</v>
      </c>
      <c r="B109" s="131">
        <v>9678493</v>
      </c>
      <c r="C109" s="131" t="s">
        <v>457</v>
      </c>
      <c r="D109" s="131" t="s">
        <v>305</v>
      </c>
      <c r="E109" s="131"/>
      <c r="F109" s="131" t="s">
        <v>458</v>
      </c>
      <c r="G109" s="131" t="s">
        <v>186</v>
      </c>
      <c r="H109" s="100">
        <f t="shared" si="2"/>
        <v>14</v>
      </c>
      <c r="I109" s="101">
        <f t="shared" si="3"/>
        <v>2</v>
      </c>
      <c r="J109" s="131" t="s">
        <v>213</v>
      </c>
      <c r="K109" s="131" t="s">
        <v>197</v>
      </c>
      <c r="L109" s="85"/>
    </row>
    <row r="110" spans="1:12" x14ac:dyDescent="0.35">
      <c r="A110" s="131" t="s">
        <v>151</v>
      </c>
      <c r="B110" s="131">
        <v>9684578</v>
      </c>
      <c r="C110" s="131" t="s">
        <v>459</v>
      </c>
      <c r="D110" s="131" t="s">
        <v>378</v>
      </c>
      <c r="E110" s="131"/>
      <c r="F110" s="131" t="s">
        <v>460</v>
      </c>
      <c r="G110" s="131" t="s">
        <v>186</v>
      </c>
      <c r="H110" s="100">
        <f t="shared" si="2"/>
        <v>24</v>
      </c>
      <c r="I110" s="101">
        <f t="shared" si="3"/>
        <v>2</v>
      </c>
      <c r="J110" s="131" t="s">
        <v>213</v>
      </c>
      <c r="K110" s="131" t="s">
        <v>197</v>
      </c>
      <c r="L110" s="85"/>
    </row>
    <row r="111" spans="1:12" x14ac:dyDescent="0.35">
      <c r="A111" s="131" t="s">
        <v>151</v>
      </c>
      <c r="B111" s="131">
        <v>9699562</v>
      </c>
      <c r="C111" s="131" t="s">
        <v>461</v>
      </c>
      <c r="D111" s="131" t="s">
        <v>462</v>
      </c>
      <c r="E111" s="131"/>
      <c r="F111" s="131" t="s">
        <v>463</v>
      </c>
      <c r="G111" s="131" t="s">
        <v>186</v>
      </c>
      <c r="H111" s="100">
        <f t="shared" si="2"/>
        <v>25</v>
      </c>
      <c r="I111" s="101">
        <f t="shared" si="3"/>
        <v>1</v>
      </c>
      <c r="J111" s="131" t="s">
        <v>150</v>
      </c>
      <c r="K111" s="131" t="s">
        <v>197</v>
      </c>
      <c r="L111" s="85"/>
    </row>
    <row r="112" spans="1:12" x14ac:dyDescent="0.35">
      <c r="A112" s="131" t="s">
        <v>151</v>
      </c>
      <c r="B112" s="131">
        <v>10228419</v>
      </c>
      <c r="C112" s="131" t="s">
        <v>464</v>
      </c>
      <c r="D112" s="131" t="s">
        <v>378</v>
      </c>
      <c r="E112" s="131"/>
      <c r="F112" s="131" t="s">
        <v>465</v>
      </c>
      <c r="G112" s="131" t="s">
        <v>184</v>
      </c>
      <c r="H112" s="100">
        <f t="shared" si="2"/>
        <v>24</v>
      </c>
      <c r="I112" s="101">
        <f t="shared" si="3"/>
        <v>2</v>
      </c>
      <c r="J112" s="131" t="s">
        <v>223</v>
      </c>
      <c r="K112" s="131" t="s">
        <v>197</v>
      </c>
      <c r="L112" s="85"/>
    </row>
    <row r="113" spans="1:12" x14ac:dyDescent="0.35">
      <c r="A113" s="131" t="s">
        <v>151</v>
      </c>
      <c r="B113" s="131">
        <v>10273117</v>
      </c>
      <c r="C113" s="131" t="s">
        <v>466</v>
      </c>
      <c r="D113" s="131" t="s">
        <v>344</v>
      </c>
      <c r="E113" s="131"/>
      <c r="F113" s="131" t="s">
        <v>467</v>
      </c>
      <c r="G113" s="131" t="s">
        <v>186</v>
      </c>
      <c r="H113" s="100">
        <f t="shared" si="2"/>
        <v>10</v>
      </c>
      <c r="I113" s="101">
        <f t="shared" si="3"/>
        <v>3</v>
      </c>
      <c r="J113" s="131" t="s">
        <v>190</v>
      </c>
      <c r="K113" s="131" t="s">
        <v>266</v>
      </c>
      <c r="L113" s="85"/>
    </row>
    <row r="114" spans="1:12" x14ac:dyDescent="0.35">
      <c r="A114" s="131" t="s">
        <v>151</v>
      </c>
      <c r="B114" s="131">
        <v>10459041</v>
      </c>
      <c r="C114" s="131" t="s">
        <v>468</v>
      </c>
      <c r="D114" s="131" t="s">
        <v>288</v>
      </c>
      <c r="E114" s="131"/>
      <c r="F114" s="131" t="s">
        <v>469</v>
      </c>
      <c r="G114" s="131" t="s">
        <v>186</v>
      </c>
      <c r="H114" s="100">
        <f t="shared" si="2"/>
        <v>16</v>
      </c>
      <c r="I114" s="101">
        <f t="shared" si="3"/>
        <v>7</v>
      </c>
      <c r="J114" s="131" t="s">
        <v>213</v>
      </c>
      <c r="K114" s="131" t="s">
        <v>197</v>
      </c>
      <c r="L114" s="85"/>
    </row>
    <row r="115" spans="1:12" x14ac:dyDescent="0.35">
      <c r="A115" s="131" t="s">
        <v>151</v>
      </c>
      <c r="B115" s="131">
        <v>10804229</v>
      </c>
      <c r="C115" s="131" t="s">
        <v>470</v>
      </c>
      <c r="D115" s="131" t="s">
        <v>402</v>
      </c>
      <c r="E115" s="131"/>
      <c r="F115" s="131" t="s">
        <v>471</v>
      </c>
      <c r="G115" s="131" t="s">
        <v>186</v>
      </c>
      <c r="H115" s="100">
        <f t="shared" si="2"/>
        <v>23</v>
      </c>
      <c r="I115" s="101">
        <f t="shared" si="3"/>
        <v>2</v>
      </c>
      <c r="J115" s="131" t="s">
        <v>150</v>
      </c>
      <c r="K115" s="131" t="s">
        <v>197</v>
      </c>
      <c r="L115" s="85"/>
    </row>
    <row r="116" spans="1:12" x14ac:dyDescent="0.35">
      <c r="A116" s="131" t="s">
        <v>151</v>
      </c>
      <c r="B116" s="131">
        <v>11178191</v>
      </c>
      <c r="C116" s="131" t="s">
        <v>472</v>
      </c>
      <c r="D116" s="131" t="s">
        <v>473</v>
      </c>
      <c r="E116" s="131"/>
      <c r="F116" s="131" t="s">
        <v>474</v>
      </c>
      <c r="G116" s="131" t="s">
        <v>186</v>
      </c>
      <c r="H116" s="100">
        <f t="shared" si="2"/>
        <v>24</v>
      </c>
      <c r="I116" s="101">
        <f t="shared" si="3"/>
        <v>5</v>
      </c>
      <c r="J116" s="131" t="s">
        <v>223</v>
      </c>
      <c r="K116" s="131" t="s">
        <v>197</v>
      </c>
      <c r="L116" s="85"/>
    </row>
    <row r="117" spans="1:12" x14ac:dyDescent="0.35">
      <c r="A117" s="131" t="s">
        <v>151</v>
      </c>
      <c r="B117" s="131">
        <v>11757471</v>
      </c>
      <c r="C117" s="131" t="s">
        <v>475</v>
      </c>
      <c r="D117" s="131" t="s">
        <v>279</v>
      </c>
      <c r="E117" s="131"/>
      <c r="F117" s="131" t="s">
        <v>476</v>
      </c>
      <c r="G117" s="131" t="s">
        <v>184</v>
      </c>
      <c r="H117" s="100">
        <f t="shared" si="2"/>
        <v>18</v>
      </c>
      <c r="I117" s="101">
        <f t="shared" si="3"/>
        <v>2</v>
      </c>
      <c r="J117" s="131" t="s">
        <v>223</v>
      </c>
      <c r="K117" s="131" t="s">
        <v>197</v>
      </c>
      <c r="L117" s="85"/>
    </row>
    <row r="118" spans="1:12" x14ac:dyDescent="0.35">
      <c r="A118" s="131" t="s">
        <v>151</v>
      </c>
      <c r="B118" s="131">
        <v>11983680</v>
      </c>
      <c r="C118" s="131" t="s">
        <v>477</v>
      </c>
      <c r="D118" s="131" t="s">
        <v>255</v>
      </c>
      <c r="E118" s="131"/>
      <c r="F118" s="131" t="s">
        <v>478</v>
      </c>
      <c r="G118" s="131" t="s">
        <v>186</v>
      </c>
      <c r="H118" s="100">
        <f t="shared" si="2"/>
        <v>20</v>
      </c>
      <c r="I118" s="101">
        <f t="shared" si="3"/>
        <v>4</v>
      </c>
      <c r="J118" s="131" t="s">
        <v>223</v>
      </c>
      <c r="K118" s="131" t="s">
        <v>197</v>
      </c>
      <c r="L118" s="85"/>
    </row>
    <row r="119" spans="1:12" x14ac:dyDescent="0.35">
      <c r="A119" s="131" t="s">
        <v>151</v>
      </c>
      <c r="B119" s="131">
        <v>12145025</v>
      </c>
      <c r="C119" s="131" t="s">
        <v>479</v>
      </c>
      <c r="D119" s="131" t="s">
        <v>425</v>
      </c>
      <c r="E119" s="131"/>
      <c r="F119" s="131" t="s">
        <v>480</v>
      </c>
      <c r="G119" s="131" t="s">
        <v>184</v>
      </c>
      <c r="H119" s="100">
        <f t="shared" si="2"/>
        <v>12</v>
      </c>
      <c r="I119" s="101">
        <f t="shared" si="3"/>
        <v>7</v>
      </c>
      <c r="J119" s="131" t="s">
        <v>190</v>
      </c>
      <c r="K119" s="131" t="s">
        <v>266</v>
      </c>
      <c r="L119" s="85"/>
    </row>
    <row r="120" spans="1:12" x14ac:dyDescent="0.35">
      <c r="A120" s="131" t="s">
        <v>151</v>
      </c>
      <c r="B120" s="131">
        <v>12168093</v>
      </c>
      <c r="C120" s="131" t="s">
        <v>481</v>
      </c>
      <c r="D120" s="131" t="s">
        <v>255</v>
      </c>
      <c r="E120" s="131"/>
      <c r="F120" s="131" t="s">
        <v>482</v>
      </c>
      <c r="G120" s="131" t="s">
        <v>186</v>
      </c>
      <c r="H120" s="100">
        <f t="shared" si="2"/>
        <v>20</v>
      </c>
      <c r="I120" s="101">
        <f t="shared" si="3"/>
        <v>4</v>
      </c>
      <c r="J120" s="131" t="s">
        <v>213</v>
      </c>
      <c r="K120" s="131" t="s">
        <v>266</v>
      </c>
      <c r="L120" s="85"/>
    </row>
    <row r="121" spans="1:12" x14ac:dyDescent="0.35">
      <c r="A121" s="131" t="s">
        <v>151</v>
      </c>
      <c r="B121" s="131">
        <v>12168317</v>
      </c>
      <c r="C121" s="131" t="s">
        <v>483</v>
      </c>
      <c r="D121" s="131" t="s">
        <v>279</v>
      </c>
      <c r="E121" s="131"/>
      <c r="F121" s="131" t="s">
        <v>484</v>
      </c>
      <c r="G121" s="131" t="s">
        <v>186</v>
      </c>
      <c r="H121" s="100">
        <f t="shared" si="2"/>
        <v>18</v>
      </c>
      <c r="I121" s="101">
        <f t="shared" si="3"/>
        <v>2</v>
      </c>
      <c r="J121" s="131" t="s">
        <v>150</v>
      </c>
      <c r="K121" s="131" t="s">
        <v>197</v>
      </c>
      <c r="L121" s="85"/>
    </row>
    <row r="122" spans="1:12" x14ac:dyDescent="0.35">
      <c r="A122" s="131" t="s">
        <v>151</v>
      </c>
      <c r="B122" s="131">
        <v>12339312</v>
      </c>
      <c r="C122" s="131" t="s">
        <v>485</v>
      </c>
      <c r="D122" s="131" t="s">
        <v>231</v>
      </c>
      <c r="E122" s="131"/>
      <c r="F122" s="131" t="s">
        <v>486</v>
      </c>
      <c r="G122" s="131" t="s">
        <v>186</v>
      </c>
      <c r="H122" s="100">
        <f t="shared" si="2"/>
        <v>24</v>
      </c>
      <c r="I122" s="101">
        <f t="shared" si="3"/>
        <v>7</v>
      </c>
      <c r="J122" s="131" t="s">
        <v>150</v>
      </c>
      <c r="K122" s="131" t="s">
        <v>197</v>
      </c>
      <c r="L122" s="85"/>
    </row>
    <row r="123" spans="1:12" x14ac:dyDescent="0.35">
      <c r="A123" s="131" t="s">
        <v>151</v>
      </c>
      <c r="B123" s="131">
        <v>12339706</v>
      </c>
      <c r="C123" s="131" t="s">
        <v>487</v>
      </c>
      <c r="D123" s="131" t="s">
        <v>288</v>
      </c>
      <c r="E123" s="131"/>
      <c r="F123" s="131" t="s">
        <v>488</v>
      </c>
      <c r="G123" s="131" t="s">
        <v>186</v>
      </c>
      <c r="H123" s="100">
        <f t="shared" si="2"/>
        <v>16</v>
      </c>
      <c r="I123" s="101">
        <f t="shared" si="3"/>
        <v>7</v>
      </c>
      <c r="J123" s="131" t="s">
        <v>213</v>
      </c>
      <c r="K123" s="131" t="s">
        <v>197</v>
      </c>
      <c r="L123" s="85"/>
    </row>
    <row r="124" spans="1:12" x14ac:dyDescent="0.35">
      <c r="A124" s="131" t="s">
        <v>151</v>
      </c>
      <c r="B124" s="131">
        <v>12342867</v>
      </c>
      <c r="C124" s="131" t="s">
        <v>489</v>
      </c>
      <c r="D124" s="131" t="s">
        <v>378</v>
      </c>
      <c r="E124" s="131"/>
      <c r="F124" s="131" t="s">
        <v>490</v>
      </c>
      <c r="G124" s="131" t="s">
        <v>186</v>
      </c>
      <c r="H124" s="100">
        <f t="shared" si="2"/>
        <v>24</v>
      </c>
      <c r="I124" s="101">
        <f t="shared" si="3"/>
        <v>2</v>
      </c>
      <c r="J124" s="131" t="s">
        <v>190</v>
      </c>
      <c r="K124" s="131" t="s">
        <v>197</v>
      </c>
      <c r="L124" s="85"/>
    </row>
    <row r="125" spans="1:12" x14ac:dyDescent="0.35">
      <c r="A125" s="131" t="s">
        <v>151</v>
      </c>
      <c r="B125" s="131">
        <v>12610528</v>
      </c>
      <c r="C125" s="131" t="s">
        <v>491</v>
      </c>
      <c r="D125" s="131" t="s">
        <v>279</v>
      </c>
      <c r="E125" s="131"/>
      <c r="F125" s="131" t="s">
        <v>492</v>
      </c>
      <c r="G125" s="131" t="s">
        <v>184</v>
      </c>
      <c r="H125" s="100">
        <f t="shared" si="2"/>
        <v>18</v>
      </c>
      <c r="I125" s="101">
        <f t="shared" si="3"/>
        <v>2</v>
      </c>
      <c r="J125" s="131" t="s">
        <v>213</v>
      </c>
      <c r="K125" s="131" t="s">
        <v>197</v>
      </c>
      <c r="L125" s="85"/>
    </row>
    <row r="126" spans="1:12" x14ac:dyDescent="0.35">
      <c r="A126" s="131" t="s">
        <v>151</v>
      </c>
      <c r="B126" s="131">
        <v>12611706</v>
      </c>
      <c r="C126" s="131" t="s">
        <v>493</v>
      </c>
      <c r="D126" s="131" t="s">
        <v>288</v>
      </c>
      <c r="E126" s="131"/>
      <c r="F126" s="131" t="s">
        <v>494</v>
      </c>
      <c r="G126" s="131" t="s">
        <v>184</v>
      </c>
      <c r="H126" s="100">
        <f t="shared" si="2"/>
        <v>16</v>
      </c>
      <c r="I126" s="101">
        <f t="shared" si="3"/>
        <v>7</v>
      </c>
      <c r="J126" s="131" t="s">
        <v>190</v>
      </c>
      <c r="K126" s="131" t="s">
        <v>266</v>
      </c>
      <c r="L126" s="85"/>
    </row>
    <row r="127" spans="1:12" x14ac:dyDescent="0.35">
      <c r="A127" s="131" t="s">
        <v>151</v>
      </c>
      <c r="B127" s="131">
        <v>12761567</v>
      </c>
      <c r="C127" s="131" t="s">
        <v>495</v>
      </c>
      <c r="D127" s="131" t="s">
        <v>428</v>
      </c>
      <c r="E127" s="131"/>
      <c r="F127" s="131" t="s">
        <v>496</v>
      </c>
      <c r="G127" s="131" t="s">
        <v>186</v>
      </c>
      <c r="H127" s="100">
        <f t="shared" si="2"/>
        <v>19</v>
      </c>
      <c r="I127" s="101">
        <f t="shared" si="3"/>
        <v>3</v>
      </c>
      <c r="J127" s="131" t="s">
        <v>223</v>
      </c>
      <c r="K127" s="131" t="s">
        <v>197</v>
      </c>
      <c r="L127" s="85"/>
    </row>
    <row r="128" spans="1:12" x14ac:dyDescent="0.35">
      <c r="A128" s="131" t="s">
        <v>151</v>
      </c>
      <c r="B128" s="131">
        <v>12855448</v>
      </c>
      <c r="C128" s="131" t="s">
        <v>497</v>
      </c>
      <c r="D128" s="131" t="s">
        <v>498</v>
      </c>
      <c r="E128" s="131"/>
      <c r="F128" s="131" t="s">
        <v>499</v>
      </c>
      <c r="G128" s="131" t="s">
        <v>184</v>
      </c>
      <c r="H128" s="100">
        <f t="shared" si="2"/>
        <v>17</v>
      </c>
      <c r="I128" s="101">
        <f t="shared" si="3"/>
        <v>9</v>
      </c>
      <c r="J128" s="131" t="s">
        <v>150</v>
      </c>
      <c r="K128" s="131" t="s">
        <v>197</v>
      </c>
      <c r="L128" s="85"/>
    </row>
    <row r="129" spans="1:12" x14ac:dyDescent="0.35">
      <c r="A129" s="131" t="s">
        <v>151</v>
      </c>
      <c r="B129" s="131">
        <v>12928956</v>
      </c>
      <c r="C129" s="131" t="s">
        <v>500</v>
      </c>
      <c r="D129" s="131" t="s">
        <v>255</v>
      </c>
      <c r="E129" s="131"/>
      <c r="F129" s="131" t="s">
        <v>501</v>
      </c>
      <c r="G129" s="131" t="s">
        <v>186</v>
      </c>
      <c r="H129" s="100">
        <f t="shared" si="2"/>
        <v>20</v>
      </c>
      <c r="I129" s="101">
        <f t="shared" si="3"/>
        <v>4</v>
      </c>
      <c r="J129" s="131" t="s">
        <v>150</v>
      </c>
      <c r="K129" s="131" t="s">
        <v>197</v>
      </c>
      <c r="L129" s="85"/>
    </row>
    <row r="130" spans="1:12" x14ac:dyDescent="0.35">
      <c r="A130" s="131" t="s">
        <v>151</v>
      </c>
      <c r="B130" s="131">
        <v>12995127</v>
      </c>
      <c r="C130" s="131" t="s">
        <v>502</v>
      </c>
      <c r="D130" s="131" t="s">
        <v>255</v>
      </c>
      <c r="E130" s="131"/>
      <c r="F130" s="131" t="s">
        <v>503</v>
      </c>
      <c r="G130" s="131" t="s">
        <v>184</v>
      </c>
      <c r="H130" s="100">
        <f t="shared" si="2"/>
        <v>20</v>
      </c>
      <c r="I130" s="101">
        <f t="shared" si="3"/>
        <v>4</v>
      </c>
      <c r="J130" s="131" t="s">
        <v>190</v>
      </c>
      <c r="K130" s="131" t="s">
        <v>197</v>
      </c>
      <c r="L130" s="85"/>
    </row>
    <row r="131" spans="1:12" x14ac:dyDescent="0.35">
      <c r="A131" s="131" t="s">
        <v>151</v>
      </c>
      <c r="B131" s="131">
        <v>12995762</v>
      </c>
      <c r="C131" s="131" t="s">
        <v>504</v>
      </c>
      <c r="D131" s="131" t="s">
        <v>288</v>
      </c>
      <c r="E131" s="131"/>
      <c r="F131" s="131" t="s">
        <v>505</v>
      </c>
      <c r="G131" s="131" t="s">
        <v>184</v>
      </c>
      <c r="H131" s="100">
        <f t="shared" si="2"/>
        <v>16</v>
      </c>
      <c r="I131" s="101">
        <f t="shared" si="3"/>
        <v>7</v>
      </c>
      <c r="J131" s="131" t="s">
        <v>213</v>
      </c>
      <c r="K131" s="131" t="s">
        <v>197</v>
      </c>
      <c r="L131" s="85"/>
    </row>
    <row r="132" spans="1:12" x14ac:dyDescent="0.35">
      <c r="A132" s="131" t="s">
        <v>151</v>
      </c>
      <c r="B132" s="131">
        <v>13132864</v>
      </c>
      <c r="C132" s="131" t="s">
        <v>506</v>
      </c>
      <c r="D132" s="131" t="s">
        <v>279</v>
      </c>
      <c r="E132" s="131"/>
      <c r="F132" s="131" t="s">
        <v>507</v>
      </c>
      <c r="G132" s="131" t="s">
        <v>184</v>
      </c>
      <c r="H132" s="100">
        <f t="shared" si="2"/>
        <v>18</v>
      </c>
      <c r="I132" s="101">
        <f t="shared" si="3"/>
        <v>2</v>
      </c>
      <c r="J132" s="131" t="s">
        <v>190</v>
      </c>
      <c r="K132" s="131" t="s">
        <v>197</v>
      </c>
      <c r="L132" s="85"/>
    </row>
    <row r="133" spans="1:12" x14ac:dyDescent="0.35">
      <c r="A133" s="131" t="s">
        <v>151</v>
      </c>
      <c r="B133" s="131">
        <v>13272515</v>
      </c>
      <c r="C133" s="131" t="s">
        <v>508</v>
      </c>
      <c r="D133" s="131" t="s">
        <v>509</v>
      </c>
      <c r="E133" s="131"/>
      <c r="F133" s="131" t="s">
        <v>510</v>
      </c>
      <c r="G133" s="131" t="s">
        <v>186</v>
      </c>
      <c r="H133" s="100">
        <f t="shared" si="2"/>
        <v>14</v>
      </c>
      <c r="I133" s="101">
        <f t="shared" si="3"/>
        <v>2</v>
      </c>
      <c r="J133" s="131" t="s">
        <v>190</v>
      </c>
      <c r="K133" s="131" t="s">
        <v>197</v>
      </c>
      <c r="L133" s="85"/>
    </row>
    <row r="134" spans="1:12" x14ac:dyDescent="0.35">
      <c r="A134" s="131" t="s">
        <v>151</v>
      </c>
      <c r="B134" s="131">
        <v>13518212</v>
      </c>
      <c r="C134" s="131" t="s">
        <v>511</v>
      </c>
      <c r="D134" s="131" t="s">
        <v>417</v>
      </c>
      <c r="E134" s="131"/>
      <c r="F134" s="131" t="s">
        <v>512</v>
      </c>
      <c r="G134" s="131" t="s">
        <v>186</v>
      </c>
      <c r="H134" s="100">
        <f t="shared" si="2"/>
        <v>5</v>
      </c>
      <c r="I134" s="101">
        <f t="shared" si="3"/>
        <v>5</v>
      </c>
      <c r="J134" s="131" t="s">
        <v>149</v>
      </c>
      <c r="K134" s="131" t="s">
        <v>266</v>
      </c>
      <c r="L134" s="85"/>
    </row>
    <row r="135" spans="1:12" x14ac:dyDescent="0.35">
      <c r="A135" s="131" t="s">
        <v>151</v>
      </c>
      <c r="B135" s="131">
        <v>13625624</v>
      </c>
      <c r="C135" s="131" t="s">
        <v>513</v>
      </c>
      <c r="D135" s="131" t="s">
        <v>288</v>
      </c>
      <c r="E135" s="131"/>
      <c r="F135" s="131" t="s">
        <v>514</v>
      </c>
      <c r="G135" s="131" t="s">
        <v>186</v>
      </c>
      <c r="H135" s="100">
        <f t="shared" si="2"/>
        <v>16</v>
      </c>
      <c r="I135" s="101">
        <f t="shared" si="3"/>
        <v>7</v>
      </c>
      <c r="J135" s="131" t="s">
        <v>150</v>
      </c>
      <c r="K135" s="131" t="s">
        <v>197</v>
      </c>
      <c r="L135" s="85"/>
    </row>
    <row r="136" spans="1:12" x14ac:dyDescent="0.35">
      <c r="A136" s="131" t="s">
        <v>151</v>
      </c>
      <c r="B136" s="131">
        <v>13907987</v>
      </c>
      <c r="C136" s="131" t="s">
        <v>515</v>
      </c>
      <c r="D136" s="131" t="s">
        <v>516</v>
      </c>
      <c r="E136" s="131"/>
      <c r="F136" s="131" t="s">
        <v>517</v>
      </c>
      <c r="G136" s="131" t="s">
        <v>186</v>
      </c>
      <c r="H136" s="100">
        <f t="shared" ref="H136:H197" si="4">IF(D136&gt;0,INT(DAYS360(D136,"30/06/2025")/360),"")</f>
        <v>17</v>
      </c>
      <c r="I136" s="101">
        <f t="shared" ref="I136:I197" si="5">IF(D136&gt;0,INT((DAYS360(D136,"30/06/2025")/360-H136)*10),"")</f>
        <v>4</v>
      </c>
      <c r="J136" s="131" t="s">
        <v>223</v>
      </c>
      <c r="K136" s="131" t="s">
        <v>197</v>
      </c>
      <c r="L136" s="85"/>
    </row>
    <row r="137" spans="1:12" x14ac:dyDescent="0.35">
      <c r="A137" s="131" t="s">
        <v>151</v>
      </c>
      <c r="B137" s="131">
        <v>13918958</v>
      </c>
      <c r="C137" s="131" t="s">
        <v>518</v>
      </c>
      <c r="D137" s="131" t="s">
        <v>305</v>
      </c>
      <c r="E137" s="131"/>
      <c r="F137" s="131" t="s">
        <v>519</v>
      </c>
      <c r="G137" s="131" t="s">
        <v>186</v>
      </c>
      <c r="H137" s="100">
        <f t="shared" si="4"/>
        <v>14</v>
      </c>
      <c r="I137" s="101">
        <f t="shared" si="5"/>
        <v>2</v>
      </c>
      <c r="J137" s="131" t="s">
        <v>223</v>
      </c>
      <c r="K137" s="131" t="s">
        <v>197</v>
      </c>
      <c r="L137" s="85"/>
    </row>
    <row r="138" spans="1:12" x14ac:dyDescent="0.35">
      <c r="A138" s="131" t="s">
        <v>151</v>
      </c>
      <c r="B138" s="131">
        <v>14039642</v>
      </c>
      <c r="C138" s="131" t="s">
        <v>520</v>
      </c>
      <c r="D138" s="131" t="s">
        <v>279</v>
      </c>
      <c r="E138" s="131"/>
      <c r="F138" s="131" t="s">
        <v>521</v>
      </c>
      <c r="G138" s="131" t="s">
        <v>184</v>
      </c>
      <c r="H138" s="100">
        <f t="shared" si="4"/>
        <v>18</v>
      </c>
      <c r="I138" s="101">
        <f t="shared" si="5"/>
        <v>2</v>
      </c>
      <c r="J138" s="131" t="s">
        <v>190</v>
      </c>
      <c r="K138" s="131" t="s">
        <v>197</v>
      </c>
      <c r="L138" s="85"/>
    </row>
    <row r="139" spans="1:12" x14ac:dyDescent="0.35">
      <c r="A139" s="131" t="s">
        <v>151</v>
      </c>
      <c r="B139" s="131">
        <v>14296426</v>
      </c>
      <c r="C139" s="131" t="s">
        <v>522</v>
      </c>
      <c r="D139" s="131" t="s">
        <v>523</v>
      </c>
      <c r="E139" s="131"/>
      <c r="F139" s="131" t="s">
        <v>524</v>
      </c>
      <c r="G139" s="131" t="s">
        <v>186</v>
      </c>
      <c r="H139" s="100">
        <f t="shared" si="4"/>
        <v>14</v>
      </c>
      <c r="I139" s="101">
        <f t="shared" si="5"/>
        <v>7</v>
      </c>
      <c r="J139" s="131" t="s">
        <v>213</v>
      </c>
      <c r="K139" s="131" t="s">
        <v>148</v>
      </c>
      <c r="L139" s="85"/>
    </row>
    <row r="140" spans="1:12" x14ac:dyDescent="0.35">
      <c r="A140" s="131" t="s">
        <v>151</v>
      </c>
      <c r="B140" s="131">
        <v>14318241</v>
      </c>
      <c r="C140" s="131" t="s">
        <v>525</v>
      </c>
      <c r="D140" s="131" t="s">
        <v>288</v>
      </c>
      <c r="E140" s="131"/>
      <c r="F140" s="131" t="s">
        <v>526</v>
      </c>
      <c r="G140" s="131" t="s">
        <v>186</v>
      </c>
      <c r="H140" s="100">
        <f t="shared" si="4"/>
        <v>16</v>
      </c>
      <c r="I140" s="101">
        <f t="shared" si="5"/>
        <v>7</v>
      </c>
      <c r="J140" s="131" t="s">
        <v>213</v>
      </c>
      <c r="K140" s="131" t="s">
        <v>197</v>
      </c>
      <c r="L140" s="85"/>
    </row>
    <row r="141" spans="1:12" x14ac:dyDescent="0.35">
      <c r="A141" s="131" t="s">
        <v>151</v>
      </c>
      <c r="B141" s="131">
        <v>14430656</v>
      </c>
      <c r="C141" s="131" t="s">
        <v>527</v>
      </c>
      <c r="D141" s="131" t="s">
        <v>344</v>
      </c>
      <c r="E141" s="131"/>
      <c r="F141" s="131" t="s">
        <v>528</v>
      </c>
      <c r="G141" s="131" t="s">
        <v>186</v>
      </c>
      <c r="H141" s="100">
        <f t="shared" si="4"/>
        <v>10</v>
      </c>
      <c r="I141" s="101">
        <f t="shared" si="5"/>
        <v>3</v>
      </c>
      <c r="J141" s="131" t="s">
        <v>190</v>
      </c>
      <c r="K141" s="131" t="s">
        <v>197</v>
      </c>
      <c r="L141" s="85"/>
    </row>
    <row r="142" spans="1:12" x14ac:dyDescent="0.35">
      <c r="A142" s="131" t="s">
        <v>151</v>
      </c>
      <c r="B142" s="131">
        <v>14437247</v>
      </c>
      <c r="C142" s="131" t="s">
        <v>529</v>
      </c>
      <c r="D142" s="131" t="s">
        <v>255</v>
      </c>
      <c r="E142" s="131"/>
      <c r="F142" s="131" t="s">
        <v>530</v>
      </c>
      <c r="G142" s="131" t="s">
        <v>184</v>
      </c>
      <c r="H142" s="100">
        <f t="shared" si="4"/>
        <v>20</v>
      </c>
      <c r="I142" s="101">
        <f t="shared" si="5"/>
        <v>4</v>
      </c>
      <c r="J142" s="131" t="s">
        <v>213</v>
      </c>
      <c r="K142" s="131" t="s">
        <v>197</v>
      </c>
      <c r="L142" s="85"/>
    </row>
    <row r="143" spans="1:12" x14ac:dyDescent="0.35">
      <c r="A143" s="131" t="s">
        <v>151</v>
      </c>
      <c r="B143" s="131">
        <v>14628958</v>
      </c>
      <c r="C143" s="131" t="s">
        <v>531</v>
      </c>
      <c r="D143" s="131" t="s">
        <v>279</v>
      </c>
      <c r="E143" s="131"/>
      <c r="F143" s="131" t="s">
        <v>532</v>
      </c>
      <c r="G143" s="131" t="s">
        <v>186</v>
      </c>
      <c r="H143" s="100">
        <f t="shared" si="4"/>
        <v>18</v>
      </c>
      <c r="I143" s="101">
        <f t="shared" si="5"/>
        <v>2</v>
      </c>
      <c r="J143" s="131" t="s">
        <v>213</v>
      </c>
      <c r="K143" s="131" t="s">
        <v>197</v>
      </c>
      <c r="L143" s="85"/>
    </row>
    <row r="144" spans="1:12" x14ac:dyDescent="0.35">
      <c r="A144" s="131" t="s">
        <v>151</v>
      </c>
      <c r="B144" s="131">
        <v>14683396</v>
      </c>
      <c r="C144" s="131" t="s">
        <v>533</v>
      </c>
      <c r="D144" s="131" t="s">
        <v>288</v>
      </c>
      <c r="E144" s="131"/>
      <c r="F144" s="131" t="s">
        <v>534</v>
      </c>
      <c r="G144" s="131" t="s">
        <v>186</v>
      </c>
      <c r="H144" s="100">
        <f t="shared" si="4"/>
        <v>16</v>
      </c>
      <c r="I144" s="101">
        <f t="shared" si="5"/>
        <v>7</v>
      </c>
      <c r="J144" s="131" t="s">
        <v>213</v>
      </c>
      <c r="K144" s="131" t="s">
        <v>197</v>
      </c>
      <c r="L144" s="85"/>
    </row>
    <row r="145" spans="1:12" x14ac:dyDescent="0.35">
      <c r="A145" s="131" t="s">
        <v>151</v>
      </c>
      <c r="B145" s="131">
        <v>14787224</v>
      </c>
      <c r="C145" s="131" t="s">
        <v>535</v>
      </c>
      <c r="D145" s="131" t="s">
        <v>425</v>
      </c>
      <c r="E145" s="131"/>
      <c r="F145" s="131" t="s">
        <v>536</v>
      </c>
      <c r="G145" s="131" t="s">
        <v>186</v>
      </c>
      <c r="H145" s="100">
        <f t="shared" si="4"/>
        <v>12</v>
      </c>
      <c r="I145" s="101">
        <f t="shared" si="5"/>
        <v>7</v>
      </c>
      <c r="J145" s="131" t="s">
        <v>190</v>
      </c>
      <c r="K145" s="131" t="s">
        <v>197</v>
      </c>
      <c r="L145" s="85"/>
    </row>
    <row r="146" spans="1:12" x14ac:dyDescent="0.35">
      <c r="A146" s="131" t="s">
        <v>151</v>
      </c>
      <c r="B146" s="131">
        <v>14849956</v>
      </c>
      <c r="C146" s="131" t="s">
        <v>537</v>
      </c>
      <c r="D146" s="131" t="s">
        <v>538</v>
      </c>
      <c r="E146" s="131"/>
      <c r="F146" s="131" t="s">
        <v>539</v>
      </c>
      <c r="G146" s="131" t="s">
        <v>186</v>
      </c>
      <c r="H146" s="100">
        <f t="shared" si="4"/>
        <v>9</v>
      </c>
      <c r="I146" s="101">
        <f t="shared" si="5"/>
        <v>7</v>
      </c>
      <c r="J146" s="131" t="s">
        <v>149</v>
      </c>
      <c r="K146" s="131" t="s">
        <v>266</v>
      </c>
      <c r="L146" s="85"/>
    </row>
    <row r="147" spans="1:12" x14ac:dyDescent="0.35">
      <c r="A147" s="131" t="s">
        <v>151</v>
      </c>
      <c r="B147" s="131">
        <v>14882377</v>
      </c>
      <c r="C147" s="131" t="s">
        <v>540</v>
      </c>
      <c r="D147" s="131" t="s">
        <v>291</v>
      </c>
      <c r="E147" s="131"/>
      <c r="F147" s="131" t="s">
        <v>541</v>
      </c>
      <c r="G147" s="131" t="s">
        <v>186</v>
      </c>
      <c r="H147" s="100">
        <f t="shared" si="4"/>
        <v>16</v>
      </c>
      <c r="I147" s="101">
        <f t="shared" si="5"/>
        <v>2</v>
      </c>
      <c r="J147" s="131" t="s">
        <v>223</v>
      </c>
      <c r="K147" s="131" t="s">
        <v>197</v>
      </c>
      <c r="L147" s="85"/>
    </row>
    <row r="148" spans="1:12" x14ac:dyDescent="0.35">
      <c r="A148" s="131" t="s">
        <v>151</v>
      </c>
      <c r="B148" s="131">
        <v>15062380</v>
      </c>
      <c r="C148" s="131" t="s">
        <v>542</v>
      </c>
      <c r="D148" s="131" t="s">
        <v>305</v>
      </c>
      <c r="E148" s="131"/>
      <c r="F148" s="131" t="s">
        <v>543</v>
      </c>
      <c r="G148" s="131" t="s">
        <v>186</v>
      </c>
      <c r="H148" s="100">
        <f t="shared" si="4"/>
        <v>14</v>
      </c>
      <c r="I148" s="101">
        <f t="shared" si="5"/>
        <v>2</v>
      </c>
      <c r="J148" s="131" t="s">
        <v>190</v>
      </c>
      <c r="K148" s="131" t="s">
        <v>197</v>
      </c>
      <c r="L148" s="85"/>
    </row>
    <row r="149" spans="1:12" x14ac:dyDescent="0.35">
      <c r="A149" s="131" t="s">
        <v>151</v>
      </c>
      <c r="B149" s="131">
        <v>15364736</v>
      </c>
      <c r="C149" s="131" t="s">
        <v>544</v>
      </c>
      <c r="D149" s="131" t="s">
        <v>305</v>
      </c>
      <c r="E149" s="131"/>
      <c r="F149" s="131" t="s">
        <v>545</v>
      </c>
      <c r="G149" s="131" t="s">
        <v>184</v>
      </c>
      <c r="H149" s="100">
        <f t="shared" si="4"/>
        <v>14</v>
      </c>
      <c r="I149" s="101">
        <f t="shared" si="5"/>
        <v>2</v>
      </c>
      <c r="J149" s="131" t="s">
        <v>213</v>
      </c>
      <c r="K149" s="131" t="s">
        <v>266</v>
      </c>
      <c r="L149" s="85"/>
    </row>
    <row r="150" spans="1:12" x14ac:dyDescent="0.35">
      <c r="A150" s="131" t="s">
        <v>151</v>
      </c>
      <c r="B150" s="131">
        <v>15470614</v>
      </c>
      <c r="C150" s="131" t="s">
        <v>546</v>
      </c>
      <c r="D150" s="131" t="s">
        <v>547</v>
      </c>
      <c r="E150" s="131"/>
      <c r="F150" s="131" t="s">
        <v>548</v>
      </c>
      <c r="G150" s="131" t="s">
        <v>184</v>
      </c>
      <c r="H150" s="100">
        <f t="shared" si="4"/>
        <v>21</v>
      </c>
      <c r="I150" s="101">
        <f t="shared" si="5"/>
        <v>1</v>
      </c>
      <c r="J150" s="131" t="s">
        <v>150</v>
      </c>
      <c r="K150" s="131" t="s">
        <v>197</v>
      </c>
      <c r="L150" s="85"/>
    </row>
    <row r="151" spans="1:12" x14ac:dyDescent="0.35">
      <c r="A151" s="131" t="s">
        <v>151</v>
      </c>
      <c r="B151" s="131">
        <v>15473579</v>
      </c>
      <c r="C151" s="131" t="s">
        <v>549</v>
      </c>
      <c r="D151" s="131" t="s">
        <v>498</v>
      </c>
      <c r="E151" s="131"/>
      <c r="F151" s="131" t="s">
        <v>550</v>
      </c>
      <c r="G151" s="131" t="s">
        <v>186</v>
      </c>
      <c r="H151" s="100">
        <f t="shared" si="4"/>
        <v>17</v>
      </c>
      <c r="I151" s="101">
        <f t="shared" si="5"/>
        <v>9</v>
      </c>
      <c r="J151" s="131" t="s">
        <v>223</v>
      </c>
      <c r="K151" s="131" t="s">
        <v>197</v>
      </c>
      <c r="L151" s="85"/>
    </row>
    <row r="152" spans="1:12" x14ac:dyDescent="0.35">
      <c r="A152" s="131" t="s">
        <v>151</v>
      </c>
      <c r="B152" s="131">
        <v>15532205</v>
      </c>
      <c r="C152" s="131" t="s">
        <v>551</v>
      </c>
      <c r="D152" s="131" t="s">
        <v>417</v>
      </c>
      <c r="E152" s="131"/>
      <c r="F152" s="131" t="s">
        <v>552</v>
      </c>
      <c r="G152" s="131" t="s">
        <v>184</v>
      </c>
      <c r="H152" s="100">
        <f t="shared" si="4"/>
        <v>5</v>
      </c>
      <c r="I152" s="101">
        <f t="shared" si="5"/>
        <v>5</v>
      </c>
      <c r="J152" s="131" t="s">
        <v>149</v>
      </c>
      <c r="K152" s="131" t="s">
        <v>266</v>
      </c>
      <c r="L152" s="85"/>
    </row>
    <row r="153" spans="1:12" x14ac:dyDescent="0.35">
      <c r="A153" s="131" t="s">
        <v>151</v>
      </c>
      <c r="B153" s="131">
        <v>15818360</v>
      </c>
      <c r="C153" s="131" t="s">
        <v>553</v>
      </c>
      <c r="D153" s="131" t="s">
        <v>279</v>
      </c>
      <c r="E153" s="131"/>
      <c r="F153" s="131" t="s">
        <v>554</v>
      </c>
      <c r="G153" s="131" t="s">
        <v>186</v>
      </c>
      <c r="H153" s="100">
        <f t="shared" si="4"/>
        <v>18</v>
      </c>
      <c r="I153" s="101">
        <f t="shared" si="5"/>
        <v>2</v>
      </c>
      <c r="J153" s="131" t="s">
        <v>213</v>
      </c>
      <c r="K153" s="131" t="s">
        <v>197</v>
      </c>
      <c r="L153" s="85"/>
    </row>
    <row r="154" spans="1:12" x14ac:dyDescent="0.35">
      <c r="A154" s="131" t="s">
        <v>151</v>
      </c>
      <c r="B154" s="131">
        <v>15819802</v>
      </c>
      <c r="C154" s="131" t="s">
        <v>555</v>
      </c>
      <c r="D154" s="131" t="s">
        <v>344</v>
      </c>
      <c r="E154" s="131"/>
      <c r="F154" s="131" t="s">
        <v>556</v>
      </c>
      <c r="G154" s="131" t="s">
        <v>184</v>
      </c>
      <c r="H154" s="100">
        <f t="shared" si="4"/>
        <v>10</v>
      </c>
      <c r="I154" s="101">
        <f t="shared" si="5"/>
        <v>3</v>
      </c>
      <c r="J154" s="131" t="s">
        <v>213</v>
      </c>
      <c r="K154" s="131" t="s">
        <v>197</v>
      </c>
      <c r="L154" s="85"/>
    </row>
    <row r="155" spans="1:12" x14ac:dyDescent="0.35">
      <c r="A155" s="131" t="s">
        <v>151</v>
      </c>
      <c r="B155" s="131">
        <v>16012669</v>
      </c>
      <c r="C155" s="131" t="s">
        <v>557</v>
      </c>
      <c r="D155" s="131" t="s">
        <v>344</v>
      </c>
      <c r="E155" s="131"/>
      <c r="F155" s="131" t="s">
        <v>558</v>
      </c>
      <c r="G155" s="131" t="s">
        <v>186</v>
      </c>
      <c r="H155" s="100">
        <f t="shared" si="4"/>
        <v>10</v>
      </c>
      <c r="I155" s="101">
        <f t="shared" si="5"/>
        <v>3</v>
      </c>
      <c r="J155" s="131" t="s">
        <v>223</v>
      </c>
      <c r="K155" s="131" t="s">
        <v>197</v>
      </c>
      <c r="L155" s="85"/>
    </row>
    <row r="156" spans="1:12" x14ac:dyDescent="0.35">
      <c r="A156" s="131" t="s">
        <v>151</v>
      </c>
      <c r="B156" s="131">
        <v>16099460</v>
      </c>
      <c r="C156" s="131" t="s">
        <v>559</v>
      </c>
      <c r="D156" s="131" t="s">
        <v>344</v>
      </c>
      <c r="E156" s="131"/>
      <c r="F156" s="131" t="s">
        <v>560</v>
      </c>
      <c r="G156" s="131" t="s">
        <v>184</v>
      </c>
      <c r="H156" s="100">
        <f t="shared" si="4"/>
        <v>10</v>
      </c>
      <c r="I156" s="101">
        <f t="shared" si="5"/>
        <v>3</v>
      </c>
      <c r="J156" s="131" t="s">
        <v>190</v>
      </c>
      <c r="K156" s="131" t="s">
        <v>266</v>
      </c>
      <c r="L156" s="85"/>
    </row>
    <row r="157" spans="1:12" x14ac:dyDescent="0.35">
      <c r="A157" s="131" t="s">
        <v>151</v>
      </c>
      <c r="B157" s="131">
        <v>16128702</v>
      </c>
      <c r="C157" s="131" t="s">
        <v>561</v>
      </c>
      <c r="D157" s="131" t="s">
        <v>288</v>
      </c>
      <c r="E157" s="131"/>
      <c r="F157" s="131" t="s">
        <v>562</v>
      </c>
      <c r="G157" s="131" t="s">
        <v>184</v>
      </c>
      <c r="H157" s="100">
        <f t="shared" si="4"/>
        <v>16</v>
      </c>
      <c r="I157" s="101">
        <f t="shared" si="5"/>
        <v>7</v>
      </c>
      <c r="J157" s="131" t="s">
        <v>213</v>
      </c>
      <c r="K157" s="131" t="s">
        <v>197</v>
      </c>
      <c r="L157" s="85"/>
    </row>
    <row r="158" spans="1:12" x14ac:dyDescent="0.35">
      <c r="A158" s="131" t="s">
        <v>151</v>
      </c>
      <c r="B158" s="131">
        <v>16268601</v>
      </c>
      <c r="C158" s="131" t="s">
        <v>563</v>
      </c>
      <c r="D158" s="131" t="s">
        <v>417</v>
      </c>
      <c r="E158" s="131"/>
      <c r="F158" s="131" t="s">
        <v>564</v>
      </c>
      <c r="G158" s="131" t="s">
        <v>186</v>
      </c>
      <c r="H158" s="100">
        <f t="shared" si="4"/>
        <v>5</v>
      </c>
      <c r="I158" s="101">
        <f t="shared" si="5"/>
        <v>5</v>
      </c>
      <c r="J158" s="131" t="s">
        <v>149</v>
      </c>
      <c r="K158" s="131" t="s">
        <v>266</v>
      </c>
      <c r="L158" s="85"/>
    </row>
    <row r="159" spans="1:12" x14ac:dyDescent="0.35">
      <c r="A159" s="131" t="s">
        <v>151</v>
      </c>
      <c r="B159" s="131">
        <v>16537365</v>
      </c>
      <c r="C159" s="131" t="s">
        <v>565</v>
      </c>
      <c r="D159" s="131" t="s">
        <v>305</v>
      </c>
      <c r="E159" s="131"/>
      <c r="F159" s="131" t="s">
        <v>566</v>
      </c>
      <c r="G159" s="131" t="s">
        <v>184</v>
      </c>
      <c r="H159" s="100">
        <f t="shared" si="4"/>
        <v>14</v>
      </c>
      <c r="I159" s="101">
        <f t="shared" si="5"/>
        <v>2</v>
      </c>
      <c r="J159" s="131" t="s">
        <v>223</v>
      </c>
      <c r="K159" s="131" t="s">
        <v>197</v>
      </c>
      <c r="L159" s="85"/>
    </row>
    <row r="160" spans="1:12" x14ac:dyDescent="0.35">
      <c r="A160" s="131" t="s">
        <v>151</v>
      </c>
      <c r="B160" s="131">
        <v>16551013</v>
      </c>
      <c r="C160" s="131" t="s">
        <v>567</v>
      </c>
      <c r="D160" s="131" t="s">
        <v>288</v>
      </c>
      <c r="E160" s="131"/>
      <c r="F160" s="131" t="s">
        <v>568</v>
      </c>
      <c r="G160" s="131" t="s">
        <v>186</v>
      </c>
      <c r="H160" s="100">
        <f t="shared" si="4"/>
        <v>16</v>
      </c>
      <c r="I160" s="101">
        <f t="shared" si="5"/>
        <v>7</v>
      </c>
      <c r="J160" s="131" t="s">
        <v>150</v>
      </c>
      <c r="K160" s="131" t="s">
        <v>197</v>
      </c>
      <c r="L160" s="85"/>
    </row>
    <row r="161" spans="1:12" x14ac:dyDescent="0.35">
      <c r="A161" s="131" t="s">
        <v>151</v>
      </c>
      <c r="B161" s="131">
        <v>16551028</v>
      </c>
      <c r="C161" s="131" t="s">
        <v>569</v>
      </c>
      <c r="D161" s="131" t="s">
        <v>570</v>
      </c>
      <c r="E161" s="131"/>
      <c r="F161" s="131" t="s">
        <v>571</v>
      </c>
      <c r="G161" s="131" t="s">
        <v>184</v>
      </c>
      <c r="H161" s="100">
        <f t="shared" si="4"/>
        <v>15</v>
      </c>
      <c r="I161" s="101">
        <f t="shared" si="5"/>
        <v>2</v>
      </c>
      <c r="J161" s="131" t="s">
        <v>213</v>
      </c>
      <c r="K161" s="131" t="s">
        <v>197</v>
      </c>
      <c r="L161" s="85"/>
    </row>
    <row r="162" spans="1:12" x14ac:dyDescent="0.35">
      <c r="A162" s="131" t="s">
        <v>151</v>
      </c>
      <c r="B162" s="131">
        <v>16634615</v>
      </c>
      <c r="C162" s="131" t="s">
        <v>572</v>
      </c>
      <c r="D162" s="131" t="s">
        <v>305</v>
      </c>
      <c r="E162" s="131"/>
      <c r="F162" s="131" t="s">
        <v>573</v>
      </c>
      <c r="G162" s="131" t="s">
        <v>184</v>
      </c>
      <c r="H162" s="100">
        <f t="shared" si="4"/>
        <v>14</v>
      </c>
      <c r="I162" s="101">
        <f t="shared" si="5"/>
        <v>2</v>
      </c>
      <c r="J162" s="131" t="s">
        <v>213</v>
      </c>
      <c r="K162" s="131" t="s">
        <v>197</v>
      </c>
      <c r="L162" s="85"/>
    </row>
    <row r="163" spans="1:12" x14ac:dyDescent="0.35">
      <c r="A163" s="131" t="s">
        <v>151</v>
      </c>
      <c r="B163" s="131">
        <v>17016776</v>
      </c>
      <c r="C163" s="131" t="s">
        <v>574</v>
      </c>
      <c r="D163" s="131" t="s">
        <v>305</v>
      </c>
      <c r="E163" s="131"/>
      <c r="F163" s="131" t="s">
        <v>575</v>
      </c>
      <c r="G163" s="131" t="s">
        <v>184</v>
      </c>
      <c r="H163" s="100">
        <f t="shared" si="4"/>
        <v>14</v>
      </c>
      <c r="I163" s="101">
        <f t="shared" si="5"/>
        <v>2</v>
      </c>
      <c r="J163" s="131" t="s">
        <v>190</v>
      </c>
      <c r="K163" s="131" t="s">
        <v>197</v>
      </c>
      <c r="L163" s="85"/>
    </row>
    <row r="164" spans="1:12" x14ac:dyDescent="0.35">
      <c r="A164" s="131" t="s">
        <v>151</v>
      </c>
      <c r="B164" s="131">
        <v>17575906</v>
      </c>
      <c r="C164" s="131" t="s">
        <v>576</v>
      </c>
      <c r="D164" s="131" t="s">
        <v>344</v>
      </c>
      <c r="E164" s="131"/>
      <c r="F164" s="131" t="s">
        <v>577</v>
      </c>
      <c r="G164" s="131" t="s">
        <v>184</v>
      </c>
      <c r="H164" s="100">
        <f t="shared" si="4"/>
        <v>10</v>
      </c>
      <c r="I164" s="101">
        <f t="shared" si="5"/>
        <v>3</v>
      </c>
      <c r="J164" s="131" t="s">
        <v>190</v>
      </c>
      <c r="K164" s="131" t="s">
        <v>197</v>
      </c>
      <c r="L164" s="85"/>
    </row>
    <row r="165" spans="1:12" x14ac:dyDescent="0.35">
      <c r="A165" s="131" t="s">
        <v>151</v>
      </c>
      <c r="B165" s="131">
        <v>17964435</v>
      </c>
      <c r="C165" s="131" t="s">
        <v>578</v>
      </c>
      <c r="D165" s="131" t="s">
        <v>417</v>
      </c>
      <c r="E165" s="131"/>
      <c r="F165" s="131" t="s">
        <v>579</v>
      </c>
      <c r="G165" s="131" t="s">
        <v>184</v>
      </c>
      <c r="H165" s="100">
        <f t="shared" si="4"/>
        <v>5</v>
      </c>
      <c r="I165" s="101">
        <f t="shared" si="5"/>
        <v>5</v>
      </c>
      <c r="J165" s="131" t="s">
        <v>190</v>
      </c>
      <c r="K165" s="131" t="s">
        <v>197</v>
      </c>
      <c r="L165" s="85"/>
    </row>
    <row r="166" spans="1:12" x14ac:dyDescent="0.35">
      <c r="A166" s="131" t="s">
        <v>151</v>
      </c>
      <c r="B166" s="131">
        <v>18176796</v>
      </c>
      <c r="C166" s="131" t="s">
        <v>580</v>
      </c>
      <c r="D166" s="131" t="s">
        <v>417</v>
      </c>
      <c r="E166" s="131"/>
      <c r="F166" s="131" t="s">
        <v>581</v>
      </c>
      <c r="G166" s="131" t="s">
        <v>186</v>
      </c>
      <c r="H166" s="100">
        <f t="shared" si="4"/>
        <v>5</v>
      </c>
      <c r="I166" s="101">
        <f t="shared" si="5"/>
        <v>5</v>
      </c>
      <c r="J166" s="131" t="s">
        <v>149</v>
      </c>
      <c r="K166" s="131" t="s">
        <v>266</v>
      </c>
      <c r="L166" s="85"/>
    </row>
    <row r="167" spans="1:12" x14ac:dyDescent="0.35">
      <c r="A167" s="131" t="s">
        <v>151</v>
      </c>
      <c r="B167" s="131">
        <v>18473158</v>
      </c>
      <c r="C167" s="131" t="s">
        <v>582</v>
      </c>
      <c r="D167" s="131" t="s">
        <v>305</v>
      </c>
      <c r="E167" s="131"/>
      <c r="F167" s="131" t="s">
        <v>583</v>
      </c>
      <c r="G167" s="131" t="s">
        <v>186</v>
      </c>
      <c r="H167" s="100">
        <f t="shared" si="4"/>
        <v>14</v>
      </c>
      <c r="I167" s="101">
        <f t="shared" si="5"/>
        <v>2</v>
      </c>
      <c r="J167" s="131" t="s">
        <v>213</v>
      </c>
      <c r="K167" s="131" t="s">
        <v>197</v>
      </c>
      <c r="L167" s="85"/>
    </row>
    <row r="168" spans="1:12" x14ac:dyDescent="0.35">
      <c r="A168" s="131" t="s">
        <v>151</v>
      </c>
      <c r="B168" s="131">
        <v>18475363</v>
      </c>
      <c r="C168" s="131" t="s">
        <v>584</v>
      </c>
      <c r="D168" s="131" t="s">
        <v>585</v>
      </c>
      <c r="E168" s="131"/>
      <c r="F168" s="131" t="s">
        <v>586</v>
      </c>
      <c r="G168" s="131" t="s">
        <v>186</v>
      </c>
      <c r="H168" s="100">
        <f t="shared" si="4"/>
        <v>10</v>
      </c>
      <c r="I168" s="101">
        <f t="shared" si="5"/>
        <v>2</v>
      </c>
      <c r="J168" s="131" t="s">
        <v>213</v>
      </c>
      <c r="K168" s="131" t="s">
        <v>197</v>
      </c>
      <c r="L168" s="85"/>
    </row>
    <row r="169" spans="1:12" x14ac:dyDescent="0.35">
      <c r="A169" s="131" t="s">
        <v>151</v>
      </c>
      <c r="B169" s="131">
        <v>18608843</v>
      </c>
      <c r="C169" s="131" t="s">
        <v>587</v>
      </c>
      <c r="D169" s="131" t="s">
        <v>425</v>
      </c>
      <c r="E169" s="131"/>
      <c r="F169" s="131" t="s">
        <v>588</v>
      </c>
      <c r="G169" s="131" t="s">
        <v>184</v>
      </c>
      <c r="H169" s="100">
        <f t="shared" si="4"/>
        <v>12</v>
      </c>
      <c r="I169" s="101">
        <f t="shared" si="5"/>
        <v>7</v>
      </c>
      <c r="J169" s="131" t="s">
        <v>223</v>
      </c>
      <c r="K169" s="131" t="s">
        <v>197</v>
      </c>
      <c r="L169" s="85"/>
    </row>
    <row r="170" spans="1:12" x14ac:dyDescent="0.35">
      <c r="A170" s="131" t="s">
        <v>151</v>
      </c>
      <c r="B170" s="131">
        <v>18779239</v>
      </c>
      <c r="C170" s="131" t="s">
        <v>589</v>
      </c>
      <c r="D170" s="131" t="s">
        <v>305</v>
      </c>
      <c r="E170" s="131"/>
      <c r="F170" s="131" t="s">
        <v>590</v>
      </c>
      <c r="G170" s="131" t="s">
        <v>186</v>
      </c>
      <c r="H170" s="100">
        <f t="shared" si="4"/>
        <v>14</v>
      </c>
      <c r="I170" s="101">
        <f t="shared" si="5"/>
        <v>2</v>
      </c>
      <c r="J170" s="131" t="s">
        <v>190</v>
      </c>
      <c r="K170" s="131" t="s">
        <v>266</v>
      </c>
      <c r="L170" s="85"/>
    </row>
    <row r="171" spans="1:12" x14ac:dyDescent="0.35">
      <c r="A171" s="131" t="s">
        <v>151</v>
      </c>
      <c r="B171" s="131">
        <v>18852851</v>
      </c>
      <c r="C171" s="131" t="s">
        <v>591</v>
      </c>
      <c r="D171" s="131" t="s">
        <v>344</v>
      </c>
      <c r="E171" s="131"/>
      <c r="F171" s="131" t="s">
        <v>592</v>
      </c>
      <c r="G171" s="131" t="s">
        <v>186</v>
      </c>
      <c r="H171" s="100">
        <f t="shared" si="4"/>
        <v>10</v>
      </c>
      <c r="I171" s="101">
        <f t="shared" si="5"/>
        <v>3</v>
      </c>
      <c r="J171" s="131" t="s">
        <v>190</v>
      </c>
      <c r="K171" s="131" t="s">
        <v>197</v>
      </c>
      <c r="L171" s="85"/>
    </row>
    <row r="172" spans="1:12" x14ac:dyDescent="0.35">
      <c r="A172" s="131" t="s">
        <v>151</v>
      </c>
      <c r="B172" s="131">
        <v>19111987</v>
      </c>
      <c r="C172" s="131" t="s">
        <v>593</v>
      </c>
      <c r="D172" s="131" t="s">
        <v>344</v>
      </c>
      <c r="E172" s="131"/>
      <c r="F172" s="131" t="s">
        <v>594</v>
      </c>
      <c r="G172" s="131" t="s">
        <v>186</v>
      </c>
      <c r="H172" s="100">
        <f t="shared" si="4"/>
        <v>10</v>
      </c>
      <c r="I172" s="101">
        <f t="shared" si="5"/>
        <v>3</v>
      </c>
      <c r="J172" s="131" t="s">
        <v>190</v>
      </c>
      <c r="K172" s="131" t="s">
        <v>197</v>
      </c>
      <c r="L172" s="85"/>
    </row>
    <row r="173" spans="1:12" x14ac:dyDescent="0.35">
      <c r="A173" s="131" t="s">
        <v>151</v>
      </c>
      <c r="B173" s="131">
        <v>22342540</v>
      </c>
      <c r="C173" s="131" t="s">
        <v>595</v>
      </c>
      <c r="D173" s="131" t="s">
        <v>279</v>
      </c>
      <c r="E173" s="131"/>
      <c r="F173" s="131" t="s">
        <v>596</v>
      </c>
      <c r="G173" s="131" t="s">
        <v>186</v>
      </c>
      <c r="H173" s="100">
        <f t="shared" si="4"/>
        <v>18</v>
      </c>
      <c r="I173" s="101">
        <f t="shared" si="5"/>
        <v>2</v>
      </c>
      <c r="J173" s="131" t="s">
        <v>213</v>
      </c>
      <c r="K173" s="131" t="s">
        <v>197</v>
      </c>
      <c r="L173" s="85"/>
    </row>
    <row r="174" spans="1:12" x14ac:dyDescent="0.35">
      <c r="A174" s="131" t="s">
        <v>151</v>
      </c>
      <c r="B174" s="131">
        <v>23785933</v>
      </c>
      <c r="C174" s="131" t="s">
        <v>597</v>
      </c>
      <c r="D174" s="131" t="s">
        <v>417</v>
      </c>
      <c r="E174" s="131"/>
      <c r="F174" s="131" t="s">
        <v>598</v>
      </c>
      <c r="G174" s="131" t="s">
        <v>184</v>
      </c>
      <c r="H174" s="100">
        <f t="shared" si="4"/>
        <v>5</v>
      </c>
      <c r="I174" s="101">
        <f t="shared" si="5"/>
        <v>5</v>
      </c>
      <c r="J174" s="131" t="s">
        <v>149</v>
      </c>
      <c r="K174" s="131" t="s">
        <v>266</v>
      </c>
      <c r="L174" s="85"/>
    </row>
    <row r="175" spans="1:12" x14ac:dyDescent="0.35">
      <c r="A175" s="131" t="s">
        <v>151</v>
      </c>
      <c r="B175" s="131">
        <v>26051013</v>
      </c>
      <c r="C175" s="131" t="s">
        <v>599</v>
      </c>
      <c r="D175" s="131" t="s">
        <v>417</v>
      </c>
      <c r="E175" s="131"/>
      <c r="F175" s="131" t="s">
        <v>600</v>
      </c>
      <c r="G175" s="131" t="s">
        <v>184</v>
      </c>
      <c r="H175" s="100">
        <f t="shared" si="4"/>
        <v>5</v>
      </c>
      <c r="I175" s="101">
        <f t="shared" si="5"/>
        <v>5</v>
      </c>
      <c r="J175" s="131" t="s">
        <v>190</v>
      </c>
      <c r="K175" s="131" t="s">
        <v>197</v>
      </c>
      <c r="L175" s="85"/>
    </row>
    <row r="176" spans="1:12" x14ac:dyDescent="0.35">
      <c r="A176" s="131" t="s">
        <v>151</v>
      </c>
      <c r="B176" s="131">
        <v>10459690</v>
      </c>
      <c r="C176" s="131" t="s">
        <v>601</v>
      </c>
      <c r="D176" s="131" t="s">
        <v>602</v>
      </c>
      <c r="E176" s="131"/>
      <c r="F176" s="131" t="s">
        <v>603</v>
      </c>
      <c r="G176" s="131" t="s">
        <v>186</v>
      </c>
      <c r="H176" s="100">
        <f t="shared" si="4"/>
        <v>0</v>
      </c>
      <c r="I176" s="101">
        <f t="shared" si="5"/>
        <v>7</v>
      </c>
      <c r="J176" s="131" t="s">
        <v>149</v>
      </c>
      <c r="K176" s="131" t="s">
        <v>266</v>
      </c>
      <c r="L176" s="85"/>
    </row>
    <row r="177" spans="1:12" x14ac:dyDescent="0.35">
      <c r="A177" s="131" t="s">
        <v>151</v>
      </c>
      <c r="B177" s="131">
        <v>11085409</v>
      </c>
      <c r="C177" s="131" t="s">
        <v>604</v>
      </c>
      <c r="D177" s="131" t="s">
        <v>602</v>
      </c>
      <c r="E177" s="131"/>
      <c r="F177" s="131" t="s">
        <v>605</v>
      </c>
      <c r="G177" s="131" t="s">
        <v>186</v>
      </c>
      <c r="H177" s="100">
        <f t="shared" si="4"/>
        <v>0</v>
      </c>
      <c r="I177" s="101">
        <f t="shared" si="5"/>
        <v>7</v>
      </c>
      <c r="J177" s="131" t="s">
        <v>149</v>
      </c>
      <c r="K177" s="131" t="s">
        <v>266</v>
      </c>
      <c r="L177" s="85"/>
    </row>
    <row r="178" spans="1:12" x14ac:dyDescent="0.35">
      <c r="A178" s="131" t="s">
        <v>151</v>
      </c>
      <c r="B178" s="131">
        <v>13721437</v>
      </c>
      <c r="C178" s="131" t="s">
        <v>606</v>
      </c>
      <c r="D178" s="131" t="s">
        <v>602</v>
      </c>
      <c r="E178" s="131"/>
      <c r="F178" s="131" t="s">
        <v>607</v>
      </c>
      <c r="G178" s="131" t="s">
        <v>186</v>
      </c>
      <c r="H178" s="100">
        <f t="shared" si="4"/>
        <v>0</v>
      </c>
      <c r="I178" s="101">
        <f t="shared" si="5"/>
        <v>7</v>
      </c>
      <c r="J178" s="131" t="s">
        <v>149</v>
      </c>
      <c r="K178" s="131" t="s">
        <v>266</v>
      </c>
      <c r="L178" s="85"/>
    </row>
    <row r="179" spans="1:12" x14ac:dyDescent="0.35">
      <c r="A179" s="131" t="s">
        <v>151</v>
      </c>
      <c r="B179" s="131">
        <v>13779272</v>
      </c>
      <c r="C179" s="131" t="s">
        <v>608</v>
      </c>
      <c r="D179" s="131" t="s">
        <v>609</v>
      </c>
      <c r="E179" s="131"/>
      <c r="F179" s="131" t="s">
        <v>610</v>
      </c>
      <c r="G179" s="131" t="s">
        <v>186</v>
      </c>
      <c r="H179" s="100">
        <f t="shared" si="4"/>
        <v>3</v>
      </c>
      <c r="I179" s="101">
        <f t="shared" si="5"/>
        <v>4</v>
      </c>
      <c r="J179" s="131" t="s">
        <v>149</v>
      </c>
      <c r="K179" s="131" t="s">
        <v>266</v>
      </c>
      <c r="L179" s="85"/>
    </row>
    <row r="180" spans="1:12" x14ac:dyDescent="0.35">
      <c r="A180" s="131" t="s">
        <v>151</v>
      </c>
      <c r="B180" s="131">
        <v>14741515</v>
      </c>
      <c r="C180" s="131" t="s">
        <v>611</v>
      </c>
      <c r="D180" s="131" t="s">
        <v>602</v>
      </c>
      <c r="E180" s="131"/>
      <c r="F180" s="131" t="s">
        <v>612</v>
      </c>
      <c r="G180" s="131" t="s">
        <v>186</v>
      </c>
      <c r="H180" s="100">
        <f t="shared" si="4"/>
        <v>0</v>
      </c>
      <c r="I180" s="101">
        <f t="shared" si="5"/>
        <v>7</v>
      </c>
      <c r="J180" s="131" t="s">
        <v>149</v>
      </c>
      <c r="K180" s="131" t="s">
        <v>266</v>
      </c>
      <c r="L180" s="85"/>
    </row>
    <row r="181" spans="1:12" x14ac:dyDescent="0.35">
      <c r="A181" s="131" t="s">
        <v>151</v>
      </c>
      <c r="B181" s="131">
        <v>15122291</v>
      </c>
      <c r="C181" s="131" t="s">
        <v>613</v>
      </c>
      <c r="D181" s="131" t="s">
        <v>425</v>
      </c>
      <c r="E181" s="131"/>
      <c r="F181" s="131" t="s">
        <v>614</v>
      </c>
      <c r="G181" s="131" t="s">
        <v>186</v>
      </c>
      <c r="H181" s="100">
        <f t="shared" si="4"/>
        <v>12</v>
      </c>
      <c r="I181" s="101">
        <f t="shared" si="5"/>
        <v>7</v>
      </c>
      <c r="J181" s="131" t="s">
        <v>190</v>
      </c>
      <c r="K181" s="131" t="s">
        <v>197</v>
      </c>
      <c r="L181" s="85"/>
    </row>
    <row r="182" spans="1:12" x14ac:dyDescent="0.35">
      <c r="A182" s="131" t="s">
        <v>151</v>
      </c>
      <c r="B182" s="131">
        <v>15275142</v>
      </c>
      <c r="C182" s="131" t="s">
        <v>615</v>
      </c>
      <c r="D182" s="131" t="s">
        <v>602</v>
      </c>
      <c r="E182" s="131"/>
      <c r="F182" s="131" t="s">
        <v>616</v>
      </c>
      <c r="G182" s="131" t="s">
        <v>186</v>
      </c>
      <c r="H182" s="100">
        <f t="shared" si="4"/>
        <v>0</v>
      </c>
      <c r="I182" s="101">
        <f t="shared" si="5"/>
        <v>7</v>
      </c>
      <c r="J182" s="131" t="s">
        <v>149</v>
      </c>
      <c r="K182" s="131" t="s">
        <v>266</v>
      </c>
      <c r="L182" s="85"/>
    </row>
    <row r="183" spans="1:12" x14ac:dyDescent="0.35">
      <c r="A183" s="131" t="s">
        <v>151</v>
      </c>
      <c r="B183" s="131">
        <v>15819910</v>
      </c>
      <c r="C183" s="131" t="s">
        <v>617</v>
      </c>
      <c r="D183" s="131" t="s">
        <v>602</v>
      </c>
      <c r="E183" s="131"/>
      <c r="F183" s="131" t="s">
        <v>618</v>
      </c>
      <c r="G183" s="131" t="s">
        <v>186</v>
      </c>
      <c r="H183" s="100">
        <f t="shared" si="4"/>
        <v>0</v>
      </c>
      <c r="I183" s="101">
        <f t="shared" si="5"/>
        <v>7</v>
      </c>
      <c r="J183" s="131" t="s">
        <v>149</v>
      </c>
      <c r="K183" s="131" t="s">
        <v>266</v>
      </c>
      <c r="L183" s="85"/>
    </row>
    <row r="184" spans="1:12" x14ac:dyDescent="0.35">
      <c r="A184" s="131" t="s">
        <v>151</v>
      </c>
      <c r="B184" s="131">
        <v>15863675</v>
      </c>
      <c r="C184" s="131" t="s">
        <v>619</v>
      </c>
      <c r="D184" s="131" t="s">
        <v>602</v>
      </c>
      <c r="E184" s="131"/>
      <c r="F184" s="131" t="s">
        <v>620</v>
      </c>
      <c r="G184" s="131" t="s">
        <v>184</v>
      </c>
      <c r="H184" s="100">
        <f t="shared" si="4"/>
        <v>0</v>
      </c>
      <c r="I184" s="101">
        <f t="shared" si="5"/>
        <v>7</v>
      </c>
      <c r="J184" s="131" t="s">
        <v>149</v>
      </c>
      <c r="K184" s="131" t="s">
        <v>266</v>
      </c>
      <c r="L184" s="85"/>
    </row>
    <row r="185" spans="1:12" x14ac:dyDescent="0.35">
      <c r="A185" s="131" t="s">
        <v>151</v>
      </c>
      <c r="B185" s="131">
        <v>16552612</v>
      </c>
      <c r="C185" s="131" t="s">
        <v>621</v>
      </c>
      <c r="D185" s="131" t="s">
        <v>602</v>
      </c>
      <c r="E185" s="131"/>
      <c r="F185" s="131" t="s">
        <v>622</v>
      </c>
      <c r="G185" s="131" t="s">
        <v>184</v>
      </c>
      <c r="H185" s="100">
        <f t="shared" si="4"/>
        <v>0</v>
      </c>
      <c r="I185" s="101">
        <f t="shared" si="5"/>
        <v>7</v>
      </c>
      <c r="J185" s="131" t="s">
        <v>149</v>
      </c>
      <c r="K185" s="131" t="s">
        <v>266</v>
      </c>
      <c r="L185" s="85"/>
    </row>
    <row r="186" spans="1:12" x14ac:dyDescent="0.35">
      <c r="A186" s="131" t="s">
        <v>151</v>
      </c>
      <c r="B186" s="131">
        <v>17366372</v>
      </c>
      <c r="C186" s="131" t="s">
        <v>623</v>
      </c>
      <c r="D186" s="131" t="s">
        <v>602</v>
      </c>
      <c r="E186" s="131"/>
      <c r="F186" s="131" t="s">
        <v>624</v>
      </c>
      <c r="G186" s="131" t="s">
        <v>186</v>
      </c>
      <c r="H186" s="100">
        <f t="shared" si="4"/>
        <v>0</v>
      </c>
      <c r="I186" s="101">
        <f t="shared" si="5"/>
        <v>7</v>
      </c>
      <c r="J186" s="131" t="s">
        <v>149</v>
      </c>
      <c r="K186" s="131" t="s">
        <v>266</v>
      </c>
      <c r="L186" s="85"/>
    </row>
    <row r="187" spans="1:12" x14ac:dyDescent="0.35">
      <c r="A187" s="131" t="s">
        <v>151</v>
      </c>
      <c r="B187" s="131">
        <v>17435534</v>
      </c>
      <c r="C187" s="131" t="s">
        <v>625</v>
      </c>
      <c r="D187" s="131" t="s">
        <v>602</v>
      </c>
      <c r="E187" s="131"/>
      <c r="F187" s="131" t="s">
        <v>626</v>
      </c>
      <c r="G187" s="131" t="s">
        <v>186</v>
      </c>
      <c r="H187" s="100">
        <f t="shared" si="4"/>
        <v>0</v>
      </c>
      <c r="I187" s="101">
        <f t="shared" si="5"/>
        <v>7</v>
      </c>
      <c r="J187" s="131" t="s">
        <v>149</v>
      </c>
      <c r="K187" s="131" t="s">
        <v>266</v>
      </c>
      <c r="L187" s="85"/>
    </row>
    <row r="188" spans="1:12" x14ac:dyDescent="0.35">
      <c r="A188" s="131" t="s">
        <v>151</v>
      </c>
      <c r="B188" s="131">
        <v>18231780</v>
      </c>
      <c r="C188" s="131" t="s">
        <v>627</v>
      </c>
      <c r="D188" s="131" t="s">
        <v>602</v>
      </c>
      <c r="E188" s="131"/>
      <c r="F188" s="131" t="s">
        <v>628</v>
      </c>
      <c r="G188" s="131" t="s">
        <v>184</v>
      </c>
      <c r="H188" s="100">
        <f t="shared" si="4"/>
        <v>0</v>
      </c>
      <c r="I188" s="101">
        <f t="shared" si="5"/>
        <v>7</v>
      </c>
      <c r="J188" s="131" t="s">
        <v>149</v>
      </c>
      <c r="K188" s="131" t="s">
        <v>266</v>
      </c>
      <c r="L188" s="85"/>
    </row>
    <row r="189" spans="1:12" x14ac:dyDescent="0.35">
      <c r="A189" s="131" t="s">
        <v>151</v>
      </c>
      <c r="B189" s="131">
        <v>18264744</v>
      </c>
      <c r="C189" s="131" t="s">
        <v>629</v>
      </c>
      <c r="D189" s="131" t="s">
        <v>602</v>
      </c>
      <c r="E189" s="131"/>
      <c r="F189" s="131" t="s">
        <v>630</v>
      </c>
      <c r="G189" s="131" t="s">
        <v>186</v>
      </c>
      <c r="H189" s="100">
        <f t="shared" si="4"/>
        <v>0</v>
      </c>
      <c r="I189" s="101">
        <f t="shared" si="5"/>
        <v>7</v>
      </c>
      <c r="J189" s="131" t="s">
        <v>149</v>
      </c>
      <c r="K189" s="131" t="s">
        <v>266</v>
      </c>
      <c r="L189" s="85"/>
    </row>
    <row r="190" spans="1:12" x14ac:dyDescent="0.35">
      <c r="A190" s="131" t="s">
        <v>151</v>
      </c>
      <c r="B190" s="131">
        <v>18479269</v>
      </c>
      <c r="C190" s="131" t="s">
        <v>631</v>
      </c>
      <c r="D190" s="131" t="s">
        <v>602</v>
      </c>
      <c r="E190" s="131"/>
      <c r="F190" s="131" t="s">
        <v>632</v>
      </c>
      <c r="G190" s="131" t="s">
        <v>186</v>
      </c>
      <c r="H190" s="100">
        <f t="shared" si="4"/>
        <v>0</v>
      </c>
      <c r="I190" s="101">
        <f t="shared" si="5"/>
        <v>7</v>
      </c>
      <c r="J190" s="131" t="s">
        <v>149</v>
      </c>
      <c r="K190" s="131" t="s">
        <v>266</v>
      </c>
      <c r="L190" s="85"/>
    </row>
    <row r="191" spans="1:12" x14ac:dyDescent="0.35">
      <c r="A191" s="131" t="s">
        <v>151</v>
      </c>
      <c r="B191" s="131">
        <v>19137000</v>
      </c>
      <c r="C191" s="131" t="s">
        <v>633</v>
      </c>
      <c r="D191" s="131" t="s">
        <v>602</v>
      </c>
      <c r="E191" s="131"/>
      <c r="F191" s="131" t="s">
        <v>634</v>
      </c>
      <c r="G191" s="131" t="s">
        <v>184</v>
      </c>
      <c r="H191" s="100">
        <f t="shared" si="4"/>
        <v>0</v>
      </c>
      <c r="I191" s="101">
        <f t="shared" si="5"/>
        <v>7</v>
      </c>
      <c r="J191" s="131" t="s">
        <v>149</v>
      </c>
      <c r="K191" s="131" t="s">
        <v>266</v>
      </c>
      <c r="L191" s="85"/>
    </row>
    <row r="192" spans="1:12" x14ac:dyDescent="0.35">
      <c r="A192" s="131" t="s">
        <v>151</v>
      </c>
      <c r="B192" s="131">
        <v>20770964</v>
      </c>
      <c r="C192" s="131" t="s">
        <v>635</v>
      </c>
      <c r="D192" s="131" t="s">
        <v>602</v>
      </c>
      <c r="E192" s="131"/>
      <c r="F192" s="131" t="s">
        <v>636</v>
      </c>
      <c r="G192" s="131" t="s">
        <v>186</v>
      </c>
      <c r="H192" s="100">
        <f t="shared" si="4"/>
        <v>0</v>
      </c>
      <c r="I192" s="101">
        <f t="shared" si="5"/>
        <v>7</v>
      </c>
      <c r="J192" s="131" t="s">
        <v>149</v>
      </c>
      <c r="K192" s="131" t="s">
        <v>266</v>
      </c>
      <c r="L192" s="85"/>
    </row>
    <row r="193" spans="1:12" x14ac:dyDescent="0.35">
      <c r="A193" s="131" t="s">
        <v>151</v>
      </c>
      <c r="B193" s="131">
        <v>20894815</v>
      </c>
      <c r="C193" s="131" t="s">
        <v>637</v>
      </c>
      <c r="D193" s="131" t="s">
        <v>602</v>
      </c>
      <c r="E193" s="131"/>
      <c r="F193" s="131" t="s">
        <v>607</v>
      </c>
      <c r="G193" s="131" t="s">
        <v>184</v>
      </c>
      <c r="H193" s="100">
        <f t="shared" si="4"/>
        <v>0</v>
      </c>
      <c r="I193" s="101">
        <f t="shared" si="5"/>
        <v>7</v>
      </c>
      <c r="J193" s="131" t="s">
        <v>149</v>
      </c>
      <c r="K193" s="131" t="s">
        <v>266</v>
      </c>
      <c r="L193" s="85"/>
    </row>
    <row r="194" spans="1:12" x14ac:dyDescent="0.35">
      <c r="A194" s="131" t="s">
        <v>151</v>
      </c>
      <c r="B194" s="131">
        <v>21443754</v>
      </c>
      <c r="C194" s="131" t="s">
        <v>638</v>
      </c>
      <c r="D194" s="131" t="s">
        <v>602</v>
      </c>
      <c r="E194" s="131"/>
      <c r="F194" s="131" t="s">
        <v>639</v>
      </c>
      <c r="G194" s="131" t="s">
        <v>184</v>
      </c>
      <c r="H194" s="100">
        <f t="shared" si="4"/>
        <v>0</v>
      </c>
      <c r="I194" s="101">
        <f t="shared" si="5"/>
        <v>7</v>
      </c>
      <c r="J194" s="131" t="s">
        <v>149</v>
      </c>
      <c r="K194" s="131" t="s">
        <v>266</v>
      </c>
      <c r="L194" s="85"/>
    </row>
    <row r="195" spans="1:12" x14ac:dyDescent="0.35">
      <c r="A195" s="131" t="s">
        <v>151</v>
      </c>
      <c r="B195" s="131">
        <v>23791328</v>
      </c>
      <c r="C195" s="131" t="s">
        <v>640</v>
      </c>
      <c r="D195" s="131" t="s">
        <v>602</v>
      </c>
      <c r="E195" s="131"/>
      <c r="F195" s="131" t="s">
        <v>641</v>
      </c>
      <c r="G195" s="131" t="s">
        <v>184</v>
      </c>
      <c r="H195" s="100">
        <f t="shared" si="4"/>
        <v>0</v>
      </c>
      <c r="I195" s="101">
        <f t="shared" si="5"/>
        <v>7</v>
      </c>
      <c r="J195" s="131" t="s">
        <v>149</v>
      </c>
      <c r="K195" s="131" t="s">
        <v>266</v>
      </c>
      <c r="L195" s="85"/>
    </row>
    <row r="196" spans="1:12" x14ac:dyDescent="0.35">
      <c r="A196" s="131" t="s">
        <v>151</v>
      </c>
      <c r="B196" s="131">
        <v>25464142</v>
      </c>
      <c r="C196" s="131" t="s">
        <v>642</v>
      </c>
      <c r="D196" s="131" t="s">
        <v>602</v>
      </c>
      <c r="E196" s="131"/>
      <c r="F196" s="131" t="s">
        <v>643</v>
      </c>
      <c r="G196" s="131" t="s">
        <v>186</v>
      </c>
      <c r="H196" s="100">
        <f t="shared" si="4"/>
        <v>0</v>
      </c>
      <c r="I196" s="101">
        <f t="shared" si="5"/>
        <v>7</v>
      </c>
      <c r="J196" s="131" t="s">
        <v>149</v>
      </c>
      <c r="K196" s="131" t="s">
        <v>266</v>
      </c>
      <c r="L196" s="85"/>
    </row>
    <row r="197" spans="1:12" x14ac:dyDescent="0.35">
      <c r="A197" s="131" t="s">
        <v>151</v>
      </c>
      <c r="B197" s="131">
        <v>27369449</v>
      </c>
      <c r="C197" s="131" t="s">
        <v>644</v>
      </c>
      <c r="D197" s="131" t="s">
        <v>602</v>
      </c>
      <c r="E197" s="131"/>
      <c r="F197" s="131" t="s">
        <v>645</v>
      </c>
      <c r="G197" s="131" t="s">
        <v>186</v>
      </c>
      <c r="H197" s="100">
        <f t="shared" si="4"/>
        <v>0</v>
      </c>
      <c r="I197" s="101">
        <f t="shared" si="5"/>
        <v>7</v>
      </c>
      <c r="J197" s="131" t="s">
        <v>149</v>
      </c>
      <c r="K197" s="131" t="s">
        <v>266</v>
      </c>
      <c r="L197" s="85"/>
    </row>
    <row r="198" spans="1:12" ht="72" customHeight="1" thickBot="1" x14ac:dyDescent="0.55000000000000004">
      <c r="A198" s="92"/>
      <c r="B198" s="93" t="s">
        <v>170</v>
      </c>
      <c r="C198" s="94">
        <f>COUNTIF(B8:B197,"&gt;0")</f>
        <v>190</v>
      </c>
      <c r="D198" s="92"/>
      <c r="E198" s="92"/>
      <c r="F198" s="92"/>
      <c r="G198" s="92"/>
      <c r="H198" s="102"/>
      <c r="I198" s="102"/>
      <c r="J198" s="115"/>
      <c r="K198" s="92"/>
      <c r="L198" s="92"/>
    </row>
  </sheetData>
  <autoFilter ref="A7:FK198" xr:uid="{00000000-0009-0000-0000-000005000000}"/>
  <mergeCells count="5">
    <mergeCell ref="H6:I6"/>
    <mergeCell ref="A4:I4"/>
    <mergeCell ref="A5:I5"/>
    <mergeCell ref="J5:L5"/>
    <mergeCell ref="A3:I3"/>
  </mergeCells>
  <dataValidations disablePrompts="1" xWindow="227" yWindow="586" count="2">
    <dataValidation operator="equal" allowBlank="1" showInputMessage="1" showErrorMessage="1" promptTitle="Fecha Inicio de Contrato" prompt="Registro Indispensable para el cálculo del Bono de Fin de Año" sqref="E9:E197" xr:uid="{00000000-0002-0000-0500-000002000000}">
      <formula1>0</formula1>
      <formula2>0</formula2>
    </dataValidation>
    <dataValidation operator="equal" allowBlank="1" showInputMessage="1" showErrorMessage="1" promptTitle="Fecha Inicio de Contrato" prompt="Registro Indispensable para el cálculo del Bono de Fin de Año del Personal Contratado" sqref="E8" xr:uid="{00000000-0002-0000-0500-000000000000}">
      <formula1>0</formula1>
      <formula2>0</formula2>
    </dataValidation>
  </dataValidations>
  <printOptions horizontalCentered="1" verticalCentered="1"/>
  <pageMargins left="0" right="0" top="0" bottom="0" header="0.51180555555555496" footer="0.51180555555555496"/>
  <pageSetup firstPageNumber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T200"/>
  <sheetViews>
    <sheetView topLeftCell="A5" zoomScale="75" zoomScaleNormal="75" workbookViewId="0">
      <selection activeCell="C10" sqref="C10"/>
    </sheetView>
  </sheetViews>
  <sheetFormatPr baseColWidth="10" defaultColWidth="9.1796875" defaultRowHeight="14.5" x14ac:dyDescent="0.35"/>
  <cols>
    <col min="1" max="2" width="9.1796875" style="62"/>
    <col min="3" max="3" width="36" style="62" customWidth="1"/>
    <col min="4" max="4" width="12" style="62" bestFit="1" customWidth="1"/>
    <col min="5" max="5" width="16.453125" style="62" customWidth="1"/>
    <col min="6" max="7" width="12" style="62" bestFit="1" customWidth="1"/>
    <col min="8" max="8" width="15.1796875" style="91" bestFit="1" customWidth="1"/>
    <col min="9" max="9" width="9.1796875" style="91"/>
    <col min="10" max="10" width="30.81640625" style="116" customWidth="1"/>
    <col min="11" max="11" width="20.1796875" style="62" bestFit="1" customWidth="1"/>
    <col min="12" max="12" width="26" style="62" bestFit="1" customWidth="1"/>
    <col min="13" max="167" width="9.1796875" style="62"/>
    <col min="168" max="956" width="9.1796875" style="63"/>
  </cols>
  <sheetData>
    <row r="1" spans="1:955" ht="27" x14ac:dyDescent="0.45">
      <c r="A1" s="107" t="s">
        <v>179</v>
      </c>
      <c r="B1" s="65"/>
      <c r="C1" s="65"/>
      <c r="D1" s="65"/>
      <c r="E1" s="65"/>
      <c r="F1" s="64"/>
      <c r="G1" s="64"/>
      <c r="H1" s="90"/>
      <c r="I1" s="90"/>
      <c r="J1" s="110"/>
      <c r="K1" s="64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7" t="s">
        <v>180</v>
      </c>
      <c r="B2" s="64"/>
      <c r="C2" s="66"/>
      <c r="D2" s="64"/>
      <c r="E2" s="64"/>
      <c r="F2" s="64"/>
      <c r="G2" s="64"/>
      <c r="H2" s="90"/>
      <c r="I2" s="90"/>
      <c r="J2" s="110"/>
      <c r="K2" s="64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49"/>
      <c r="B3" s="149"/>
      <c r="C3" s="149"/>
      <c r="D3" s="149"/>
      <c r="E3" s="149"/>
      <c r="F3" s="149"/>
      <c r="G3" s="149"/>
      <c r="H3" s="149"/>
      <c r="I3" s="149"/>
      <c r="J3" s="110"/>
      <c r="K3" s="64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46" t="s">
        <v>185</v>
      </c>
      <c r="B4" s="146"/>
      <c r="C4" s="146"/>
      <c r="D4" s="146"/>
      <c r="E4" s="146"/>
      <c r="F4" s="146"/>
      <c r="G4" s="146"/>
      <c r="H4" s="146"/>
      <c r="I4" s="146"/>
      <c r="J4" s="110"/>
      <c r="K4" s="64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8" customFormat="1" ht="69.75" customHeight="1" x14ac:dyDescent="0.5">
      <c r="A5" s="147" t="s">
        <v>153</v>
      </c>
      <c r="B5" s="147"/>
      <c r="C5" s="147"/>
      <c r="D5" s="147"/>
      <c r="E5" s="147"/>
      <c r="F5" s="147"/>
      <c r="G5" s="147"/>
      <c r="H5" s="147"/>
      <c r="I5" s="147"/>
      <c r="J5" s="148" t="s">
        <v>193</v>
      </c>
      <c r="K5" s="148"/>
      <c r="L5" s="148"/>
    </row>
    <row r="6" spans="1:955" s="72" customFormat="1" ht="26" x14ac:dyDescent="0.35">
      <c r="A6" s="69" t="s">
        <v>154</v>
      </c>
      <c r="B6" s="69" t="s">
        <v>155</v>
      </c>
      <c r="C6" s="69" t="s">
        <v>156</v>
      </c>
      <c r="D6" s="69" t="s">
        <v>157</v>
      </c>
      <c r="E6" s="69" t="s">
        <v>158</v>
      </c>
      <c r="F6" s="69" t="s">
        <v>159</v>
      </c>
      <c r="G6" s="69" t="s">
        <v>160</v>
      </c>
      <c r="H6" s="145" t="s">
        <v>161</v>
      </c>
      <c r="I6" s="145"/>
      <c r="J6" s="111" t="s">
        <v>162</v>
      </c>
      <c r="K6" s="70" t="s">
        <v>163</v>
      </c>
      <c r="L6" s="71" t="s">
        <v>164</v>
      </c>
    </row>
    <row r="7" spans="1:955" ht="171.75" customHeight="1" x14ac:dyDescent="0.35">
      <c r="A7" s="73" t="s">
        <v>165</v>
      </c>
      <c r="B7" s="73" t="s">
        <v>166</v>
      </c>
      <c r="C7" s="73" t="s">
        <v>167</v>
      </c>
      <c r="D7" s="73" t="s">
        <v>168</v>
      </c>
      <c r="E7" s="73" t="s">
        <v>169</v>
      </c>
      <c r="F7" s="73" t="s">
        <v>168</v>
      </c>
      <c r="G7" s="73" t="s">
        <v>181</v>
      </c>
      <c r="H7" s="99" t="s">
        <v>187</v>
      </c>
      <c r="I7" s="99" t="s">
        <v>188</v>
      </c>
      <c r="J7" s="112" t="s">
        <v>182</v>
      </c>
      <c r="K7" s="73" t="s">
        <v>183</v>
      </c>
      <c r="L7" s="74" t="s">
        <v>192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8.399999999999999" customHeight="1" x14ac:dyDescent="0.35">
      <c r="A8" s="75"/>
      <c r="B8" s="76"/>
      <c r="C8" s="77"/>
      <c r="D8" s="78"/>
      <c r="E8" s="78"/>
      <c r="F8" s="78"/>
      <c r="G8" s="79"/>
      <c r="H8" s="100"/>
      <c r="I8" s="101"/>
      <c r="J8" s="113"/>
      <c r="K8" s="81"/>
      <c r="L8" s="81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x14ac:dyDescent="0.35">
      <c r="A9" s="82" t="str">
        <f t="shared" ref="A9:A72" si="0">UPPER(C9)</f>
        <v/>
      </c>
      <c r="B9" s="83"/>
      <c r="C9" s="84"/>
      <c r="D9" s="78"/>
      <c r="E9" s="78"/>
      <c r="F9" s="78"/>
      <c r="G9" s="80"/>
      <c r="H9" s="103" t="str">
        <f t="shared" ref="H9:H72" si="1">IF(D9&gt;0,INT(DAYS360(D9,"31/10/2024")/360),"")</f>
        <v/>
      </c>
      <c r="I9" s="104" t="str">
        <f t="shared" ref="I9:I72" si="2">IF(D9&gt;0,INT((DAYS360(D9,"31/10/2024")/360-H9)*10),"")</f>
        <v/>
      </c>
      <c r="J9" s="114"/>
      <c r="K9" s="85"/>
      <c r="L9" s="85"/>
    </row>
    <row r="10" spans="1:955" x14ac:dyDescent="0.35">
      <c r="A10" s="82" t="str">
        <f t="shared" si="0"/>
        <v/>
      </c>
      <c r="B10" s="83"/>
      <c r="C10" s="84"/>
      <c r="D10" s="78"/>
      <c r="E10" s="78"/>
      <c r="F10" s="78"/>
      <c r="G10" s="80"/>
      <c r="H10" s="103" t="str">
        <f t="shared" si="1"/>
        <v/>
      </c>
      <c r="I10" s="104" t="str">
        <f t="shared" si="2"/>
        <v/>
      </c>
      <c r="J10" s="114"/>
      <c r="K10" s="85"/>
      <c r="L10" s="85"/>
    </row>
    <row r="11" spans="1:955" x14ac:dyDescent="0.35">
      <c r="A11" s="82" t="str">
        <f t="shared" si="0"/>
        <v/>
      </c>
      <c r="B11" s="83"/>
      <c r="C11" s="84"/>
      <c r="D11" s="78"/>
      <c r="E11" s="78"/>
      <c r="F11" s="78"/>
      <c r="G11" s="80"/>
      <c r="H11" s="103" t="str">
        <f t="shared" si="1"/>
        <v/>
      </c>
      <c r="I11" s="104" t="str">
        <f t="shared" si="2"/>
        <v/>
      </c>
      <c r="J11" s="114"/>
      <c r="K11" s="85"/>
      <c r="L11" s="85"/>
    </row>
    <row r="12" spans="1:955" x14ac:dyDescent="0.35">
      <c r="A12" s="82" t="str">
        <f t="shared" si="0"/>
        <v/>
      </c>
      <c r="B12" s="83"/>
      <c r="C12" s="84"/>
      <c r="D12" s="78"/>
      <c r="E12" s="78"/>
      <c r="F12" s="78"/>
      <c r="G12" s="80"/>
      <c r="H12" s="103" t="str">
        <f t="shared" si="1"/>
        <v/>
      </c>
      <c r="I12" s="104" t="str">
        <f t="shared" si="2"/>
        <v/>
      </c>
      <c r="J12" s="114"/>
      <c r="K12" s="85"/>
      <c r="L12" s="85"/>
    </row>
    <row r="13" spans="1:955" x14ac:dyDescent="0.35">
      <c r="A13" s="82" t="str">
        <f t="shared" si="0"/>
        <v/>
      </c>
      <c r="B13" s="83"/>
      <c r="C13" s="84"/>
      <c r="D13" s="78"/>
      <c r="E13" s="78"/>
      <c r="F13" s="78"/>
      <c r="G13" s="80"/>
      <c r="H13" s="103" t="str">
        <f t="shared" si="1"/>
        <v/>
      </c>
      <c r="I13" s="104" t="str">
        <f t="shared" si="2"/>
        <v/>
      </c>
      <c r="J13" s="114"/>
      <c r="K13" s="85"/>
      <c r="L13" s="85"/>
    </row>
    <row r="14" spans="1:955" x14ac:dyDescent="0.35">
      <c r="A14" s="82" t="str">
        <f t="shared" si="0"/>
        <v/>
      </c>
      <c r="B14" s="83"/>
      <c r="C14" s="84"/>
      <c r="D14" s="78"/>
      <c r="E14" s="78"/>
      <c r="F14" s="78"/>
      <c r="G14" s="80"/>
      <c r="H14" s="103" t="str">
        <f t="shared" si="1"/>
        <v/>
      </c>
      <c r="I14" s="104" t="str">
        <f t="shared" si="2"/>
        <v/>
      </c>
      <c r="J14" s="114"/>
      <c r="K14" s="85"/>
      <c r="L14" s="85"/>
    </row>
    <row r="15" spans="1:955" x14ac:dyDescent="0.35">
      <c r="A15" s="82" t="str">
        <f t="shared" si="0"/>
        <v/>
      </c>
      <c r="B15" s="83"/>
      <c r="C15" s="84"/>
      <c r="D15" s="78"/>
      <c r="E15" s="78"/>
      <c r="F15" s="78"/>
      <c r="G15" s="80"/>
      <c r="H15" s="103" t="str">
        <f t="shared" si="1"/>
        <v/>
      </c>
      <c r="I15" s="104" t="str">
        <f t="shared" si="2"/>
        <v/>
      </c>
      <c r="J15" s="114"/>
      <c r="K15" s="85"/>
      <c r="L15" s="85"/>
    </row>
    <row r="16" spans="1:955" x14ac:dyDescent="0.35">
      <c r="A16" s="82" t="str">
        <f t="shared" si="0"/>
        <v/>
      </c>
      <c r="B16" s="83"/>
      <c r="C16" s="84"/>
      <c r="D16" s="78"/>
      <c r="E16" s="78"/>
      <c r="F16" s="78"/>
      <c r="G16" s="80"/>
      <c r="H16" s="103" t="str">
        <f t="shared" si="1"/>
        <v/>
      </c>
      <c r="I16" s="104" t="str">
        <f t="shared" si="2"/>
        <v/>
      </c>
      <c r="J16" s="114"/>
      <c r="K16" s="85"/>
      <c r="L16" s="85"/>
    </row>
    <row r="17" spans="1:12" x14ac:dyDescent="0.35">
      <c r="A17" s="82" t="str">
        <f t="shared" si="0"/>
        <v/>
      </c>
      <c r="B17" s="83"/>
      <c r="C17" s="84"/>
      <c r="D17" s="78"/>
      <c r="E17" s="78"/>
      <c r="F17" s="78"/>
      <c r="G17" s="80"/>
      <c r="H17" s="103" t="str">
        <f t="shared" si="1"/>
        <v/>
      </c>
      <c r="I17" s="104" t="str">
        <f t="shared" si="2"/>
        <v/>
      </c>
      <c r="J17" s="114"/>
      <c r="K17" s="85"/>
      <c r="L17" s="85"/>
    </row>
    <row r="18" spans="1:12" x14ac:dyDescent="0.35">
      <c r="A18" s="82" t="str">
        <f t="shared" si="0"/>
        <v/>
      </c>
      <c r="B18" s="83"/>
      <c r="C18" s="84"/>
      <c r="D18" s="78"/>
      <c r="E18" s="78"/>
      <c r="F18" s="78"/>
      <c r="G18" s="80"/>
      <c r="H18" s="103" t="str">
        <f t="shared" si="1"/>
        <v/>
      </c>
      <c r="I18" s="104" t="str">
        <f t="shared" si="2"/>
        <v/>
      </c>
      <c r="J18" s="114"/>
      <c r="K18" s="85"/>
      <c r="L18" s="85"/>
    </row>
    <row r="19" spans="1:12" x14ac:dyDescent="0.35">
      <c r="A19" s="82" t="str">
        <f t="shared" si="0"/>
        <v/>
      </c>
      <c r="B19" s="83"/>
      <c r="C19" s="84"/>
      <c r="D19" s="78"/>
      <c r="E19" s="78"/>
      <c r="F19" s="78"/>
      <c r="G19" s="80"/>
      <c r="H19" s="103" t="str">
        <f t="shared" si="1"/>
        <v/>
      </c>
      <c r="I19" s="104" t="str">
        <f t="shared" si="2"/>
        <v/>
      </c>
      <c r="J19" s="114"/>
      <c r="K19" s="85"/>
      <c r="L19" s="85"/>
    </row>
    <row r="20" spans="1:12" x14ac:dyDescent="0.35">
      <c r="A20" s="82" t="str">
        <f t="shared" si="0"/>
        <v/>
      </c>
      <c r="B20" s="83"/>
      <c r="C20" s="84"/>
      <c r="D20" s="78"/>
      <c r="E20" s="78"/>
      <c r="F20" s="78"/>
      <c r="G20" s="80"/>
      <c r="H20" s="103" t="str">
        <f t="shared" si="1"/>
        <v/>
      </c>
      <c r="I20" s="104" t="str">
        <f t="shared" si="2"/>
        <v/>
      </c>
      <c r="J20" s="114"/>
      <c r="K20" s="85"/>
      <c r="L20" s="85"/>
    </row>
    <row r="21" spans="1:12" x14ac:dyDescent="0.35">
      <c r="A21" s="82" t="str">
        <f t="shared" si="0"/>
        <v/>
      </c>
      <c r="B21" s="83"/>
      <c r="C21" s="84"/>
      <c r="D21" s="78"/>
      <c r="E21" s="78"/>
      <c r="F21" s="78"/>
      <c r="G21" s="80"/>
      <c r="H21" s="103" t="str">
        <f t="shared" si="1"/>
        <v/>
      </c>
      <c r="I21" s="104" t="str">
        <f t="shared" si="2"/>
        <v/>
      </c>
      <c r="J21" s="114"/>
      <c r="K21" s="85"/>
      <c r="L21" s="85"/>
    </row>
    <row r="22" spans="1:12" x14ac:dyDescent="0.35">
      <c r="A22" s="82" t="str">
        <f t="shared" si="0"/>
        <v/>
      </c>
      <c r="B22" s="83"/>
      <c r="C22" s="84"/>
      <c r="D22" s="78"/>
      <c r="E22" s="78"/>
      <c r="F22" s="78"/>
      <c r="G22" s="80"/>
      <c r="H22" s="103" t="str">
        <f t="shared" si="1"/>
        <v/>
      </c>
      <c r="I22" s="104" t="str">
        <f t="shared" si="2"/>
        <v/>
      </c>
      <c r="J22" s="114"/>
      <c r="K22" s="85"/>
      <c r="L22" s="85"/>
    </row>
    <row r="23" spans="1:12" x14ac:dyDescent="0.35">
      <c r="A23" s="82" t="str">
        <f t="shared" si="0"/>
        <v/>
      </c>
      <c r="B23" s="83"/>
      <c r="C23" s="84"/>
      <c r="D23" s="78"/>
      <c r="E23" s="78"/>
      <c r="F23" s="78"/>
      <c r="G23" s="80"/>
      <c r="H23" s="103" t="str">
        <f t="shared" si="1"/>
        <v/>
      </c>
      <c r="I23" s="104" t="str">
        <f t="shared" si="2"/>
        <v/>
      </c>
      <c r="J23" s="114"/>
      <c r="K23" s="85"/>
      <c r="L23" s="85"/>
    </row>
    <row r="24" spans="1:12" x14ac:dyDescent="0.35">
      <c r="A24" s="82" t="str">
        <f t="shared" si="0"/>
        <v/>
      </c>
      <c r="B24" s="83"/>
      <c r="C24" s="84"/>
      <c r="D24" s="78"/>
      <c r="E24" s="78"/>
      <c r="F24" s="78"/>
      <c r="G24" s="80"/>
      <c r="H24" s="103" t="str">
        <f t="shared" si="1"/>
        <v/>
      </c>
      <c r="I24" s="104" t="str">
        <f t="shared" si="2"/>
        <v/>
      </c>
      <c r="J24" s="114"/>
      <c r="K24" s="85"/>
      <c r="L24" s="85"/>
    </row>
    <row r="25" spans="1:12" x14ac:dyDescent="0.35">
      <c r="A25" s="82" t="str">
        <f t="shared" si="0"/>
        <v/>
      </c>
      <c r="B25" s="83"/>
      <c r="C25" s="84"/>
      <c r="D25" s="78"/>
      <c r="E25" s="78"/>
      <c r="F25" s="78"/>
      <c r="G25" s="80"/>
      <c r="H25" s="103" t="str">
        <f t="shared" si="1"/>
        <v/>
      </c>
      <c r="I25" s="104" t="str">
        <f t="shared" si="2"/>
        <v/>
      </c>
      <c r="J25" s="114"/>
      <c r="K25" s="85"/>
      <c r="L25" s="85"/>
    </row>
    <row r="26" spans="1:12" x14ac:dyDescent="0.35">
      <c r="A26" s="82" t="str">
        <f t="shared" si="0"/>
        <v/>
      </c>
      <c r="B26" s="83"/>
      <c r="C26" s="84"/>
      <c r="D26" s="78"/>
      <c r="E26" s="78"/>
      <c r="F26" s="78"/>
      <c r="G26" s="80"/>
      <c r="H26" s="103" t="str">
        <f t="shared" si="1"/>
        <v/>
      </c>
      <c r="I26" s="104" t="str">
        <f t="shared" si="2"/>
        <v/>
      </c>
      <c r="J26" s="114"/>
      <c r="K26" s="85"/>
      <c r="L26" s="85"/>
    </row>
    <row r="27" spans="1:12" x14ac:dyDescent="0.35">
      <c r="A27" s="82" t="str">
        <f t="shared" si="0"/>
        <v/>
      </c>
      <c r="B27" s="83"/>
      <c r="C27" s="84"/>
      <c r="D27" s="78"/>
      <c r="E27" s="78"/>
      <c r="F27" s="78"/>
      <c r="G27" s="80"/>
      <c r="H27" s="103" t="str">
        <f t="shared" si="1"/>
        <v/>
      </c>
      <c r="I27" s="104" t="str">
        <f t="shared" si="2"/>
        <v/>
      </c>
      <c r="J27" s="114"/>
      <c r="K27" s="85"/>
      <c r="L27" s="85"/>
    </row>
    <row r="28" spans="1:12" x14ac:dyDescent="0.35">
      <c r="A28" s="82" t="str">
        <f t="shared" si="0"/>
        <v/>
      </c>
      <c r="B28" s="83"/>
      <c r="C28" s="84"/>
      <c r="D28" s="78"/>
      <c r="E28" s="78"/>
      <c r="F28" s="78"/>
      <c r="G28" s="80"/>
      <c r="H28" s="103" t="str">
        <f t="shared" si="1"/>
        <v/>
      </c>
      <c r="I28" s="104" t="str">
        <f t="shared" si="2"/>
        <v/>
      </c>
      <c r="J28" s="114"/>
      <c r="K28" s="85"/>
      <c r="L28" s="85"/>
    </row>
    <row r="29" spans="1:12" x14ac:dyDescent="0.35">
      <c r="A29" s="82" t="str">
        <f t="shared" si="0"/>
        <v/>
      </c>
      <c r="B29" s="83"/>
      <c r="C29" s="84"/>
      <c r="D29" s="78"/>
      <c r="E29" s="78"/>
      <c r="F29" s="78"/>
      <c r="G29" s="80"/>
      <c r="H29" s="103" t="str">
        <f t="shared" si="1"/>
        <v/>
      </c>
      <c r="I29" s="104" t="str">
        <f t="shared" si="2"/>
        <v/>
      </c>
      <c r="J29" s="114"/>
      <c r="K29" s="85"/>
      <c r="L29" s="85"/>
    </row>
    <row r="30" spans="1:12" x14ac:dyDescent="0.35">
      <c r="A30" s="82" t="str">
        <f t="shared" si="0"/>
        <v/>
      </c>
      <c r="B30" s="83"/>
      <c r="C30" s="84"/>
      <c r="D30" s="78"/>
      <c r="E30" s="78"/>
      <c r="F30" s="78"/>
      <c r="G30" s="80"/>
      <c r="H30" s="103" t="str">
        <f t="shared" si="1"/>
        <v/>
      </c>
      <c r="I30" s="104" t="str">
        <f t="shared" si="2"/>
        <v/>
      </c>
      <c r="J30" s="114"/>
      <c r="K30" s="85"/>
      <c r="L30" s="85"/>
    </row>
    <row r="31" spans="1:12" x14ac:dyDescent="0.35">
      <c r="A31" s="82" t="str">
        <f t="shared" si="0"/>
        <v/>
      </c>
      <c r="B31" s="83"/>
      <c r="C31" s="84"/>
      <c r="D31" s="78"/>
      <c r="E31" s="78"/>
      <c r="F31" s="78"/>
      <c r="G31" s="80"/>
      <c r="H31" s="103" t="str">
        <f t="shared" si="1"/>
        <v/>
      </c>
      <c r="I31" s="104" t="str">
        <f t="shared" si="2"/>
        <v/>
      </c>
      <c r="J31" s="114"/>
      <c r="K31" s="85"/>
      <c r="L31" s="85"/>
    </row>
    <row r="32" spans="1:12" x14ac:dyDescent="0.35">
      <c r="A32" s="82" t="str">
        <f t="shared" si="0"/>
        <v/>
      </c>
      <c r="B32" s="83"/>
      <c r="C32" s="84"/>
      <c r="D32" s="78"/>
      <c r="E32" s="78"/>
      <c r="F32" s="78"/>
      <c r="G32" s="80"/>
      <c r="H32" s="103" t="str">
        <f t="shared" si="1"/>
        <v/>
      </c>
      <c r="I32" s="104" t="str">
        <f t="shared" si="2"/>
        <v/>
      </c>
      <c r="J32" s="114"/>
      <c r="K32" s="85"/>
      <c r="L32" s="85"/>
    </row>
    <row r="33" spans="1:12" x14ac:dyDescent="0.35">
      <c r="A33" s="82" t="str">
        <f t="shared" si="0"/>
        <v/>
      </c>
      <c r="B33" s="83"/>
      <c r="C33" s="84"/>
      <c r="D33" s="78"/>
      <c r="E33" s="78"/>
      <c r="F33" s="78"/>
      <c r="G33" s="80"/>
      <c r="H33" s="103" t="str">
        <f t="shared" si="1"/>
        <v/>
      </c>
      <c r="I33" s="104" t="str">
        <f t="shared" si="2"/>
        <v/>
      </c>
      <c r="J33" s="114"/>
      <c r="K33" s="85"/>
      <c r="L33" s="85"/>
    </row>
    <row r="34" spans="1:12" x14ac:dyDescent="0.35">
      <c r="A34" s="82" t="str">
        <f t="shared" si="0"/>
        <v/>
      </c>
      <c r="B34" s="83"/>
      <c r="C34" s="84"/>
      <c r="D34" s="78"/>
      <c r="E34" s="78"/>
      <c r="F34" s="78"/>
      <c r="G34" s="80"/>
      <c r="H34" s="103" t="str">
        <f t="shared" si="1"/>
        <v/>
      </c>
      <c r="I34" s="104" t="str">
        <f t="shared" si="2"/>
        <v/>
      </c>
      <c r="J34" s="114"/>
      <c r="K34" s="85"/>
      <c r="L34" s="85"/>
    </row>
    <row r="35" spans="1:12" x14ac:dyDescent="0.35">
      <c r="A35" s="82" t="str">
        <f t="shared" si="0"/>
        <v/>
      </c>
      <c r="B35" s="83"/>
      <c r="C35" s="84"/>
      <c r="D35" s="78"/>
      <c r="E35" s="78"/>
      <c r="F35" s="78"/>
      <c r="G35" s="80"/>
      <c r="H35" s="103" t="str">
        <f t="shared" si="1"/>
        <v/>
      </c>
      <c r="I35" s="104" t="str">
        <f t="shared" si="2"/>
        <v/>
      </c>
      <c r="J35" s="114"/>
      <c r="K35" s="85"/>
      <c r="L35" s="85"/>
    </row>
    <row r="36" spans="1:12" x14ac:dyDescent="0.35">
      <c r="A36" s="82" t="str">
        <f t="shared" si="0"/>
        <v/>
      </c>
      <c r="B36" s="83"/>
      <c r="C36" s="84"/>
      <c r="D36" s="78"/>
      <c r="E36" s="78"/>
      <c r="F36" s="78"/>
      <c r="G36" s="80"/>
      <c r="H36" s="103" t="str">
        <f t="shared" si="1"/>
        <v/>
      </c>
      <c r="I36" s="104" t="str">
        <f t="shared" si="2"/>
        <v/>
      </c>
      <c r="J36" s="114"/>
      <c r="K36" s="85"/>
      <c r="L36" s="85"/>
    </row>
    <row r="37" spans="1:12" x14ac:dyDescent="0.35">
      <c r="A37" s="82" t="str">
        <f t="shared" si="0"/>
        <v/>
      </c>
      <c r="B37" s="83"/>
      <c r="C37" s="84"/>
      <c r="D37" s="78"/>
      <c r="E37" s="78"/>
      <c r="F37" s="78"/>
      <c r="G37" s="80"/>
      <c r="H37" s="103" t="str">
        <f t="shared" si="1"/>
        <v/>
      </c>
      <c r="I37" s="104" t="str">
        <f t="shared" si="2"/>
        <v/>
      </c>
      <c r="J37" s="114"/>
      <c r="K37" s="85"/>
      <c r="L37" s="85"/>
    </row>
    <row r="38" spans="1:12" x14ac:dyDescent="0.35">
      <c r="A38" s="82" t="str">
        <f t="shared" si="0"/>
        <v/>
      </c>
      <c r="B38" s="83"/>
      <c r="C38" s="84"/>
      <c r="D38" s="78"/>
      <c r="E38" s="78"/>
      <c r="F38" s="78"/>
      <c r="G38" s="80"/>
      <c r="H38" s="103" t="str">
        <f t="shared" si="1"/>
        <v/>
      </c>
      <c r="I38" s="104" t="str">
        <f t="shared" si="2"/>
        <v/>
      </c>
      <c r="J38" s="114"/>
      <c r="K38" s="85"/>
      <c r="L38" s="85"/>
    </row>
    <row r="39" spans="1:12" x14ac:dyDescent="0.35">
      <c r="A39" s="82" t="str">
        <f t="shared" si="0"/>
        <v/>
      </c>
      <c r="B39" s="83"/>
      <c r="C39" s="84"/>
      <c r="D39" s="78"/>
      <c r="E39" s="78"/>
      <c r="F39" s="78"/>
      <c r="G39" s="80"/>
      <c r="H39" s="103" t="str">
        <f t="shared" si="1"/>
        <v/>
      </c>
      <c r="I39" s="104" t="str">
        <f t="shared" si="2"/>
        <v/>
      </c>
      <c r="J39" s="114"/>
      <c r="K39" s="85"/>
      <c r="L39" s="85"/>
    </row>
    <row r="40" spans="1:12" x14ac:dyDescent="0.35">
      <c r="A40" s="82" t="str">
        <f t="shared" si="0"/>
        <v/>
      </c>
      <c r="B40" s="83"/>
      <c r="C40" s="84"/>
      <c r="D40" s="78"/>
      <c r="E40" s="78"/>
      <c r="F40" s="78"/>
      <c r="G40" s="80"/>
      <c r="H40" s="103" t="str">
        <f t="shared" si="1"/>
        <v/>
      </c>
      <c r="I40" s="104" t="str">
        <f t="shared" si="2"/>
        <v/>
      </c>
      <c r="J40" s="114"/>
      <c r="K40" s="85"/>
      <c r="L40" s="85"/>
    </row>
    <row r="41" spans="1:12" x14ac:dyDescent="0.35">
      <c r="A41" s="82" t="str">
        <f t="shared" si="0"/>
        <v/>
      </c>
      <c r="B41" s="83"/>
      <c r="C41" s="84"/>
      <c r="D41" s="78"/>
      <c r="E41" s="78"/>
      <c r="F41" s="78"/>
      <c r="G41" s="80"/>
      <c r="H41" s="103" t="str">
        <f t="shared" si="1"/>
        <v/>
      </c>
      <c r="I41" s="104" t="str">
        <f t="shared" si="2"/>
        <v/>
      </c>
      <c r="J41" s="114"/>
      <c r="K41" s="85"/>
      <c r="L41" s="85"/>
    </row>
    <row r="42" spans="1:12" x14ac:dyDescent="0.35">
      <c r="A42" s="82" t="str">
        <f t="shared" si="0"/>
        <v/>
      </c>
      <c r="B42" s="83"/>
      <c r="C42" s="84"/>
      <c r="D42" s="78"/>
      <c r="E42" s="78"/>
      <c r="F42" s="78"/>
      <c r="G42" s="80"/>
      <c r="H42" s="103" t="str">
        <f t="shared" si="1"/>
        <v/>
      </c>
      <c r="I42" s="104" t="str">
        <f t="shared" si="2"/>
        <v/>
      </c>
      <c r="J42" s="114"/>
      <c r="K42" s="85"/>
      <c r="L42" s="85"/>
    </row>
    <row r="43" spans="1:12" x14ac:dyDescent="0.35">
      <c r="A43" s="82" t="str">
        <f t="shared" si="0"/>
        <v/>
      </c>
      <c r="B43" s="83"/>
      <c r="C43" s="84"/>
      <c r="D43" s="78"/>
      <c r="E43" s="78"/>
      <c r="F43" s="78"/>
      <c r="G43" s="80"/>
      <c r="H43" s="103" t="str">
        <f t="shared" si="1"/>
        <v/>
      </c>
      <c r="I43" s="104" t="str">
        <f t="shared" si="2"/>
        <v/>
      </c>
      <c r="J43" s="114"/>
      <c r="K43" s="85"/>
      <c r="L43" s="85"/>
    </row>
    <row r="44" spans="1:12" x14ac:dyDescent="0.35">
      <c r="A44" s="82" t="str">
        <f t="shared" si="0"/>
        <v/>
      </c>
      <c r="B44" s="83"/>
      <c r="C44" s="84"/>
      <c r="D44" s="78"/>
      <c r="E44" s="78"/>
      <c r="F44" s="78"/>
      <c r="G44" s="80"/>
      <c r="H44" s="103" t="str">
        <f t="shared" si="1"/>
        <v/>
      </c>
      <c r="I44" s="104" t="str">
        <f t="shared" si="2"/>
        <v/>
      </c>
      <c r="J44" s="114"/>
      <c r="K44" s="85"/>
      <c r="L44" s="85"/>
    </row>
    <row r="45" spans="1:12" x14ac:dyDescent="0.35">
      <c r="A45" s="82" t="str">
        <f t="shared" si="0"/>
        <v/>
      </c>
      <c r="B45" s="83"/>
      <c r="C45" s="84"/>
      <c r="D45" s="78"/>
      <c r="E45" s="78"/>
      <c r="F45" s="78"/>
      <c r="G45" s="80"/>
      <c r="H45" s="103" t="str">
        <f t="shared" si="1"/>
        <v/>
      </c>
      <c r="I45" s="104" t="str">
        <f t="shared" si="2"/>
        <v/>
      </c>
      <c r="J45" s="114"/>
      <c r="K45" s="85"/>
      <c r="L45" s="85"/>
    </row>
    <row r="46" spans="1:12" x14ac:dyDescent="0.35">
      <c r="A46" s="82" t="str">
        <f t="shared" si="0"/>
        <v/>
      </c>
      <c r="B46" s="83"/>
      <c r="C46" s="84"/>
      <c r="D46" s="78"/>
      <c r="E46" s="78"/>
      <c r="F46" s="78"/>
      <c r="G46" s="80"/>
      <c r="H46" s="103" t="str">
        <f t="shared" si="1"/>
        <v/>
      </c>
      <c r="I46" s="104" t="str">
        <f t="shared" si="2"/>
        <v/>
      </c>
      <c r="J46" s="114"/>
      <c r="K46" s="85"/>
      <c r="L46" s="85"/>
    </row>
    <row r="47" spans="1:12" x14ac:dyDescent="0.35">
      <c r="A47" s="82" t="str">
        <f t="shared" si="0"/>
        <v/>
      </c>
      <c r="B47" s="83"/>
      <c r="C47" s="84"/>
      <c r="D47" s="78"/>
      <c r="E47" s="78"/>
      <c r="F47" s="78"/>
      <c r="G47" s="80"/>
      <c r="H47" s="103" t="str">
        <f t="shared" si="1"/>
        <v/>
      </c>
      <c r="I47" s="104" t="str">
        <f t="shared" si="2"/>
        <v/>
      </c>
      <c r="J47" s="114"/>
      <c r="K47" s="85"/>
      <c r="L47" s="85"/>
    </row>
    <row r="48" spans="1:12" x14ac:dyDescent="0.35">
      <c r="A48" s="82" t="str">
        <f t="shared" si="0"/>
        <v/>
      </c>
      <c r="B48" s="83"/>
      <c r="C48" s="84"/>
      <c r="D48" s="78"/>
      <c r="E48" s="78"/>
      <c r="F48" s="78"/>
      <c r="G48" s="80"/>
      <c r="H48" s="103" t="str">
        <f t="shared" si="1"/>
        <v/>
      </c>
      <c r="I48" s="104" t="str">
        <f t="shared" si="2"/>
        <v/>
      </c>
      <c r="J48" s="114"/>
      <c r="K48" s="85"/>
      <c r="L48" s="85"/>
    </row>
    <row r="49" spans="1:12" x14ac:dyDescent="0.35">
      <c r="A49" s="82" t="str">
        <f t="shared" si="0"/>
        <v/>
      </c>
      <c r="B49" s="83"/>
      <c r="C49" s="84"/>
      <c r="D49" s="78"/>
      <c r="E49" s="78"/>
      <c r="F49" s="78"/>
      <c r="G49" s="80"/>
      <c r="H49" s="103" t="str">
        <f t="shared" si="1"/>
        <v/>
      </c>
      <c r="I49" s="104" t="str">
        <f t="shared" si="2"/>
        <v/>
      </c>
      <c r="J49" s="114"/>
      <c r="K49" s="85"/>
      <c r="L49" s="85"/>
    </row>
    <row r="50" spans="1:12" x14ac:dyDescent="0.35">
      <c r="A50" s="82" t="str">
        <f t="shared" si="0"/>
        <v/>
      </c>
      <c r="B50" s="83"/>
      <c r="C50" s="84"/>
      <c r="D50" s="78"/>
      <c r="E50" s="78"/>
      <c r="F50" s="78"/>
      <c r="G50" s="80"/>
      <c r="H50" s="103" t="str">
        <f t="shared" si="1"/>
        <v/>
      </c>
      <c r="I50" s="104" t="str">
        <f t="shared" si="2"/>
        <v/>
      </c>
      <c r="J50" s="114"/>
      <c r="K50" s="85"/>
      <c r="L50" s="85"/>
    </row>
    <row r="51" spans="1:12" x14ac:dyDescent="0.35">
      <c r="A51" s="82" t="str">
        <f t="shared" si="0"/>
        <v/>
      </c>
      <c r="B51" s="83"/>
      <c r="C51" s="84"/>
      <c r="D51" s="78"/>
      <c r="E51" s="78"/>
      <c r="F51" s="78"/>
      <c r="G51" s="80"/>
      <c r="H51" s="103" t="str">
        <f t="shared" si="1"/>
        <v/>
      </c>
      <c r="I51" s="104" t="str">
        <f t="shared" si="2"/>
        <v/>
      </c>
      <c r="J51" s="114"/>
      <c r="K51" s="85"/>
      <c r="L51" s="85"/>
    </row>
    <row r="52" spans="1:12" x14ac:dyDescent="0.35">
      <c r="A52" s="82" t="str">
        <f t="shared" si="0"/>
        <v/>
      </c>
      <c r="B52" s="83"/>
      <c r="C52" s="84"/>
      <c r="D52" s="78"/>
      <c r="E52" s="78"/>
      <c r="F52" s="78"/>
      <c r="G52" s="80"/>
      <c r="H52" s="103" t="str">
        <f t="shared" si="1"/>
        <v/>
      </c>
      <c r="I52" s="104" t="str">
        <f t="shared" si="2"/>
        <v/>
      </c>
      <c r="J52" s="114"/>
      <c r="K52" s="85"/>
      <c r="L52" s="85"/>
    </row>
    <row r="53" spans="1:12" x14ac:dyDescent="0.35">
      <c r="A53" s="82" t="str">
        <f t="shared" si="0"/>
        <v/>
      </c>
      <c r="B53" s="83"/>
      <c r="C53" s="84"/>
      <c r="D53" s="78"/>
      <c r="E53" s="78"/>
      <c r="F53" s="78"/>
      <c r="G53" s="80"/>
      <c r="H53" s="103" t="str">
        <f t="shared" si="1"/>
        <v/>
      </c>
      <c r="I53" s="104" t="str">
        <f t="shared" si="2"/>
        <v/>
      </c>
      <c r="J53" s="114"/>
      <c r="K53" s="85"/>
      <c r="L53" s="85"/>
    </row>
    <row r="54" spans="1:12" x14ac:dyDescent="0.35">
      <c r="A54" s="82" t="str">
        <f t="shared" si="0"/>
        <v/>
      </c>
      <c r="B54" s="83"/>
      <c r="C54" s="84"/>
      <c r="D54" s="78"/>
      <c r="E54" s="78"/>
      <c r="F54" s="78"/>
      <c r="G54" s="80"/>
      <c r="H54" s="103" t="str">
        <f t="shared" si="1"/>
        <v/>
      </c>
      <c r="I54" s="104" t="str">
        <f t="shared" si="2"/>
        <v/>
      </c>
      <c r="J54" s="114"/>
      <c r="K54" s="85"/>
      <c r="L54" s="85"/>
    </row>
    <row r="55" spans="1:12" x14ac:dyDescent="0.35">
      <c r="A55" s="82" t="str">
        <f t="shared" si="0"/>
        <v/>
      </c>
      <c r="B55" s="83"/>
      <c r="C55" s="84"/>
      <c r="D55" s="78"/>
      <c r="E55" s="78"/>
      <c r="F55" s="78"/>
      <c r="G55" s="80"/>
      <c r="H55" s="103" t="str">
        <f t="shared" si="1"/>
        <v/>
      </c>
      <c r="I55" s="104" t="str">
        <f t="shared" si="2"/>
        <v/>
      </c>
      <c r="J55" s="114"/>
      <c r="K55" s="85"/>
      <c r="L55" s="85"/>
    </row>
    <row r="56" spans="1:12" x14ac:dyDescent="0.35">
      <c r="A56" s="82" t="str">
        <f t="shared" si="0"/>
        <v/>
      </c>
      <c r="B56" s="83"/>
      <c r="C56" s="84"/>
      <c r="D56" s="78"/>
      <c r="E56" s="78"/>
      <c r="F56" s="78"/>
      <c r="G56" s="80"/>
      <c r="H56" s="103" t="str">
        <f t="shared" si="1"/>
        <v/>
      </c>
      <c r="I56" s="104" t="str">
        <f t="shared" si="2"/>
        <v/>
      </c>
      <c r="J56" s="114"/>
      <c r="K56" s="85"/>
      <c r="L56" s="85"/>
    </row>
    <row r="57" spans="1:12" x14ac:dyDescent="0.35">
      <c r="A57" s="82" t="str">
        <f t="shared" si="0"/>
        <v/>
      </c>
      <c r="B57" s="83"/>
      <c r="C57" s="84"/>
      <c r="D57" s="78"/>
      <c r="E57" s="78"/>
      <c r="F57" s="78"/>
      <c r="G57" s="80"/>
      <c r="H57" s="103" t="str">
        <f t="shared" si="1"/>
        <v/>
      </c>
      <c r="I57" s="104" t="str">
        <f t="shared" si="2"/>
        <v/>
      </c>
      <c r="J57" s="114"/>
      <c r="K57" s="85"/>
      <c r="L57" s="85"/>
    </row>
    <row r="58" spans="1:12" x14ac:dyDescent="0.35">
      <c r="A58" s="82" t="str">
        <f t="shared" si="0"/>
        <v/>
      </c>
      <c r="B58" s="83"/>
      <c r="C58" s="84"/>
      <c r="D58" s="78"/>
      <c r="E58" s="78"/>
      <c r="F58" s="78"/>
      <c r="G58" s="80"/>
      <c r="H58" s="103" t="str">
        <f t="shared" si="1"/>
        <v/>
      </c>
      <c r="I58" s="104" t="str">
        <f t="shared" si="2"/>
        <v/>
      </c>
      <c r="J58" s="114"/>
      <c r="K58" s="85"/>
      <c r="L58" s="85"/>
    </row>
    <row r="59" spans="1:12" x14ac:dyDescent="0.35">
      <c r="A59" s="82" t="str">
        <f t="shared" si="0"/>
        <v/>
      </c>
      <c r="B59" s="83"/>
      <c r="C59" s="84"/>
      <c r="D59" s="78"/>
      <c r="E59" s="78"/>
      <c r="F59" s="78"/>
      <c r="G59" s="80"/>
      <c r="H59" s="103" t="str">
        <f t="shared" si="1"/>
        <v/>
      </c>
      <c r="I59" s="104" t="str">
        <f t="shared" si="2"/>
        <v/>
      </c>
      <c r="J59" s="114"/>
      <c r="K59" s="85"/>
      <c r="L59" s="85"/>
    </row>
    <row r="60" spans="1:12" x14ac:dyDescent="0.35">
      <c r="A60" s="82" t="str">
        <f t="shared" si="0"/>
        <v/>
      </c>
      <c r="B60" s="83"/>
      <c r="C60" s="84"/>
      <c r="D60" s="78"/>
      <c r="E60" s="78"/>
      <c r="F60" s="78"/>
      <c r="G60" s="80"/>
      <c r="H60" s="103" t="str">
        <f t="shared" si="1"/>
        <v/>
      </c>
      <c r="I60" s="104" t="str">
        <f t="shared" si="2"/>
        <v/>
      </c>
      <c r="J60" s="114"/>
      <c r="K60" s="85"/>
      <c r="L60" s="85"/>
    </row>
    <row r="61" spans="1:12" x14ac:dyDescent="0.35">
      <c r="A61" s="82" t="str">
        <f t="shared" si="0"/>
        <v/>
      </c>
      <c r="B61" s="83"/>
      <c r="C61" s="84"/>
      <c r="D61" s="78"/>
      <c r="E61" s="78"/>
      <c r="F61" s="78"/>
      <c r="G61" s="80"/>
      <c r="H61" s="103" t="str">
        <f t="shared" si="1"/>
        <v/>
      </c>
      <c r="I61" s="104" t="str">
        <f t="shared" si="2"/>
        <v/>
      </c>
      <c r="J61" s="114"/>
      <c r="K61" s="85"/>
      <c r="L61" s="85"/>
    </row>
    <row r="62" spans="1:12" x14ac:dyDescent="0.35">
      <c r="A62" s="82" t="str">
        <f t="shared" si="0"/>
        <v/>
      </c>
      <c r="B62" s="83"/>
      <c r="C62" s="84"/>
      <c r="D62" s="78"/>
      <c r="E62" s="78"/>
      <c r="F62" s="78"/>
      <c r="G62" s="80"/>
      <c r="H62" s="103" t="str">
        <f t="shared" si="1"/>
        <v/>
      </c>
      <c r="I62" s="104" t="str">
        <f t="shared" si="2"/>
        <v/>
      </c>
      <c r="J62" s="114"/>
      <c r="K62" s="85"/>
      <c r="L62" s="85"/>
    </row>
    <row r="63" spans="1:12" x14ac:dyDescent="0.35">
      <c r="A63" s="82" t="str">
        <f t="shared" si="0"/>
        <v/>
      </c>
      <c r="B63" s="83"/>
      <c r="C63" s="84"/>
      <c r="D63" s="78"/>
      <c r="E63" s="78"/>
      <c r="F63" s="78"/>
      <c r="G63" s="80"/>
      <c r="H63" s="103" t="str">
        <f t="shared" si="1"/>
        <v/>
      </c>
      <c r="I63" s="104" t="str">
        <f t="shared" si="2"/>
        <v/>
      </c>
      <c r="J63" s="114"/>
      <c r="K63" s="85"/>
      <c r="L63" s="85"/>
    </row>
    <row r="64" spans="1:12" x14ac:dyDescent="0.35">
      <c r="A64" s="82" t="str">
        <f t="shared" si="0"/>
        <v/>
      </c>
      <c r="B64" s="83"/>
      <c r="C64" s="84"/>
      <c r="D64" s="78"/>
      <c r="E64" s="78"/>
      <c r="F64" s="78"/>
      <c r="G64" s="80"/>
      <c r="H64" s="103" t="str">
        <f t="shared" si="1"/>
        <v/>
      </c>
      <c r="I64" s="104" t="str">
        <f t="shared" si="2"/>
        <v/>
      </c>
      <c r="J64" s="114"/>
      <c r="K64" s="85"/>
      <c r="L64" s="85"/>
    </row>
    <row r="65" spans="1:12" x14ac:dyDescent="0.35">
      <c r="A65" s="82" t="str">
        <f t="shared" si="0"/>
        <v/>
      </c>
      <c r="B65" s="83"/>
      <c r="C65" s="84"/>
      <c r="D65" s="78"/>
      <c r="E65" s="78"/>
      <c r="F65" s="78"/>
      <c r="G65" s="80"/>
      <c r="H65" s="103" t="str">
        <f t="shared" si="1"/>
        <v/>
      </c>
      <c r="I65" s="104" t="str">
        <f t="shared" si="2"/>
        <v/>
      </c>
      <c r="J65" s="114"/>
      <c r="K65" s="85"/>
      <c r="L65" s="85"/>
    </row>
    <row r="66" spans="1:12" x14ac:dyDescent="0.35">
      <c r="A66" s="82" t="str">
        <f t="shared" si="0"/>
        <v/>
      </c>
      <c r="B66" s="83"/>
      <c r="C66" s="84"/>
      <c r="D66" s="78"/>
      <c r="E66" s="78"/>
      <c r="F66" s="78"/>
      <c r="G66" s="80"/>
      <c r="H66" s="103" t="str">
        <f t="shared" si="1"/>
        <v/>
      </c>
      <c r="I66" s="104" t="str">
        <f t="shared" si="2"/>
        <v/>
      </c>
      <c r="J66" s="114"/>
      <c r="K66" s="85"/>
      <c r="L66" s="85"/>
    </row>
    <row r="67" spans="1:12" x14ac:dyDescent="0.35">
      <c r="A67" s="82" t="str">
        <f t="shared" si="0"/>
        <v/>
      </c>
      <c r="B67" s="83"/>
      <c r="C67" s="84"/>
      <c r="D67" s="78"/>
      <c r="E67" s="78"/>
      <c r="F67" s="78"/>
      <c r="G67" s="80"/>
      <c r="H67" s="103" t="str">
        <f t="shared" si="1"/>
        <v/>
      </c>
      <c r="I67" s="104" t="str">
        <f t="shared" si="2"/>
        <v/>
      </c>
      <c r="J67" s="114"/>
      <c r="K67" s="85"/>
      <c r="L67" s="85"/>
    </row>
    <row r="68" spans="1:12" x14ac:dyDescent="0.35">
      <c r="A68" s="82" t="str">
        <f t="shared" si="0"/>
        <v/>
      </c>
      <c r="B68" s="83"/>
      <c r="C68" s="84"/>
      <c r="D68" s="78"/>
      <c r="E68" s="78"/>
      <c r="F68" s="78"/>
      <c r="G68" s="80"/>
      <c r="H68" s="103" t="str">
        <f t="shared" si="1"/>
        <v/>
      </c>
      <c r="I68" s="104" t="str">
        <f t="shared" si="2"/>
        <v/>
      </c>
      <c r="J68" s="114"/>
      <c r="K68" s="85"/>
      <c r="L68" s="85"/>
    </row>
    <row r="69" spans="1:12" x14ac:dyDescent="0.35">
      <c r="A69" s="82" t="str">
        <f t="shared" si="0"/>
        <v/>
      </c>
      <c r="B69" s="83"/>
      <c r="C69" s="84"/>
      <c r="D69" s="78"/>
      <c r="E69" s="78"/>
      <c r="F69" s="78"/>
      <c r="G69" s="80"/>
      <c r="H69" s="103" t="str">
        <f t="shared" si="1"/>
        <v/>
      </c>
      <c r="I69" s="104" t="str">
        <f t="shared" si="2"/>
        <v/>
      </c>
      <c r="J69" s="114"/>
      <c r="K69" s="85"/>
      <c r="L69" s="85"/>
    </row>
    <row r="70" spans="1:12" x14ac:dyDescent="0.35">
      <c r="A70" s="82" t="str">
        <f t="shared" si="0"/>
        <v/>
      </c>
      <c r="B70" s="83"/>
      <c r="C70" s="84"/>
      <c r="D70" s="78"/>
      <c r="E70" s="78"/>
      <c r="F70" s="78"/>
      <c r="G70" s="80"/>
      <c r="H70" s="103" t="str">
        <f t="shared" si="1"/>
        <v/>
      </c>
      <c r="I70" s="104" t="str">
        <f t="shared" si="2"/>
        <v/>
      </c>
      <c r="J70" s="114"/>
      <c r="K70" s="85"/>
      <c r="L70" s="85"/>
    </row>
    <row r="71" spans="1:12" x14ac:dyDescent="0.35">
      <c r="A71" s="82" t="str">
        <f t="shared" si="0"/>
        <v/>
      </c>
      <c r="B71" s="83"/>
      <c r="C71" s="84"/>
      <c r="D71" s="78"/>
      <c r="E71" s="78"/>
      <c r="F71" s="78"/>
      <c r="G71" s="80"/>
      <c r="H71" s="103" t="str">
        <f t="shared" si="1"/>
        <v/>
      </c>
      <c r="I71" s="104" t="str">
        <f t="shared" si="2"/>
        <v/>
      </c>
      <c r="J71" s="114"/>
      <c r="K71" s="85"/>
      <c r="L71" s="85"/>
    </row>
    <row r="72" spans="1:12" x14ac:dyDescent="0.35">
      <c r="A72" s="82" t="str">
        <f t="shared" si="0"/>
        <v/>
      </c>
      <c r="B72" s="83"/>
      <c r="C72" s="84"/>
      <c r="D72" s="78"/>
      <c r="E72" s="78"/>
      <c r="F72" s="78"/>
      <c r="G72" s="80"/>
      <c r="H72" s="103" t="str">
        <f t="shared" si="1"/>
        <v/>
      </c>
      <c r="I72" s="104" t="str">
        <f t="shared" si="2"/>
        <v/>
      </c>
      <c r="J72" s="114"/>
      <c r="K72" s="85"/>
      <c r="L72" s="85"/>
    </row>
    <row r="73" spans="1:12" x14ac:dyDescent="0.35">
      <c r="A73" s="82" t="str">
        <f t="shared" ref="A73:A136" si="3">UPPER(C73)</f>
        <v/>
      </c>
      <c r="B73" s="83"/>
      <c r="C73" s="84"/>
      <c r="D73" s="78"/>
      <c r="E73" s="78"/>
      <c r="F73" s="78"/>
      <c r="G73" s="80"/>
      <c r="H73" s="103" t="str">
        <f t="shared" ref="H73:H136" si="4">IF(D73&gt;0,INT(DAYS360(D73,"31/10/2024")/360),"")</f>
        <v/>
      </c>
      <c r="I73" s="104" t="str">
        <f t="shared" ref="I73:I136" si="5">IF(D73&gt;0,INT((DAYS360(D73,"31/10/2024")/360-H73)*10),"")</f>
        <v/>
      </c>
      <c r="J73" s="114"/>
      <c r="K73" s="85"/>
      <c r="L73" s="85"/>
    </row>
    <row r="74" spans="1:12" x14ac:dyDescent="0.35">
      <c r="A74" s="82" t="str">
        <f t="shared" si="3"/>
        <v/>
      </c>
      <c r="B74" s="83"/>
      <c r="C74" s="84"/>
      <c r="D74" s="78"/>
      <c r="E74" s="78"/>
      <c r="F74" s="78"/>
      <c r="G74" s="80"/>
      <c r="H74" s="103" t="str">
        <f t="shared" si="4"/>
        <v/>
      </c>
      <c r="I74" s="104" t="str">
        <f t="shared" si="5"/>
        <v/>
      </c>
      <c r="J74" s="114"/>
      <c r="K74" s="85"/>
      <c r="L74" s="85"/>
    </row>
    <row r="75" spans="1:12" x14ac:dyDescent="0.35">
      <c r="A75" s="82" t="str">
        <f t="shared" si="3"/>
        <v/>
      </c>
      <c r="B75" s="83"/>
      <c r="C75" s="84"/>
      <c r="D75" s="78"/>
      <c r="E75" s="78"/>
      <c r="F75" s="78"/>
      <c r="G75" s="80"/>
      <c r="H75" s="103" t="str">
        <f t="shared" si="4"/>
        <v/>
      </c>
      <c r="I75" s="104" t="str">
        <f t="shared" si="5"/>
        <v/>
      </c>
      <c r="J75" s="114"/>
      <c r="K75" s="85"/>
      <c r="L75" s="85"/>
    </row>
    <row r="76" spans="1:12" x14ac:dyDescent="0.35">
      <c r="A76" s="82" t="str">
        <f t="shared" si="3"/>
        <v/>
      </c>
      <c r="B76" s="83"/>
      <c r="C76" s="84"/>
      <c r="D76" s="78"/>
      <c r="E76" s="78"/>
      <c r="F76" s="78"/>
      <c r="G76" s="80"/>
      <c r="H76" s="103" t="str">
        <f t="shared" si="4"/>
        <v/>
      </c>
      <c r="I76" s="104" t="str">
        <f t="shared" si="5"/>
        <v/>
      </c>
      <c r="J76" s="114"/>
      <c r="K76" s="85"/>
      <c r="L76" s="85"/>
    </row>
    <row r="77" spans="1:12" x14ac:dyDescent="0.35">
      <c r="A77" s="82" t="str">
        <f t="shared" si="3"/>
        <v/>
      </c>
      <c r="B77" s="83"/>
      <c r="C77" s="84"/>
      <c r="D77" s="78"/>
      <c r="E77" s="78"/>
      <c r="F77" s="78"/>
      <c r="G77" s="80"/>
      <c r="H77" s="103" t="str">
        <f t="shared" si="4"/>
        <v/>
      </c>
      <c r="I77" s="104" t="str">
        <f t="shared" si="5"/>
        <v/>
      </c>
      <c r="J77" s="114"/>
      <c r="K77" s="85"/>
      <c r="L77" s="85"/>
    </row>
    <row r="78" spans="1:12" x14ac:dyDescent="0.35">
      <c r="A78" s="82" t="str">
        <f t="shared" si="3"/>
        <v/>
      </c>
      <c r="B78" s="83"/>
      <c r="C78" s="84"/>
      <c r="D78" s="78"/>
      <c r="E78" s="78"/>
      <c r="F78" s="78"/>
      <c r="G78" s="80"/>
      <c r="H78" s="103" t="str">
        <f t="shared" si="4"/>
        <v/>
      </c>
      <c r="I78" s="104" t="str">
        <f t="shared" si="5"/>
        <v/>
      </c>
      <c r="J78" s="114"/>
      <c r="K78" s="85"/>
      <c r="L78" s="85"/>
    </row>
    <row r="79" spans="1:12" x14ac:dyDescent="0.35">
      <c r="A79" s="82" t="str">
        <f t="shared" si="3"/>
        <v/>
      </c>
      <c r="B79" s="83"/>
      <c r="C79" s="84"/>
      <c r="D79" s="78"/>
      <c r="E79" s="78"/>
      <c r="F79" s="78"/>
      <c r="G79" s="80"/>
      <c r="H79" s="103" t="str">
        <f t="shared" si="4"/>
        <v/>
      </c>
      <c r="I79" s="104" t="str">
        <f t="shared" si="5"/>
        <v/>
      </c>
      <c r="J79" s="114"/>
      <c r="K79" s="85"/>
      <c r="L79" s="85"/>
    </row>
    <row r="80" spans="1:12" x14ac:dyDescent="0.35">
      <c r="A80" s="82" t="str">
        <f t="shared" si="3"/>
        <v/>
      </c>
      <c r="B80" s="83"/>
      <c r="C80" s="84"/>
      <c r="D80" s="78"/>
      <c r="E80" s="78"/>
      <c r="F80" s="78"/>
      <c r="G80" s="80"/>
      <c r="H80" s="103" t="str">
        <f t="shared" si="4"/>
        <v/>
      </c>
      <c r="I80" s="104" t="str">
        <f t="shared" si="5"/>
        <v/>
      </c>
      <c r="J80" s="114"/>
      <c r="K80" s="85"/>
      <c r="L80" s="85"/>
    </row>
    <row r="81" spans="1:12" x14ac:dyDescent="0.35">
      <c r="A81" s="82" t="str">
        <f t="shared" si="3"/>
        <v/>
      </c>
      <c r="B81" s="83"/>
      <c r="C81" s="84"/>
      <c r="D81" s="78"/>
      <c r="E81" s="78"/>
      <c r="F81" s="78"/>
      <c r="G81" s="80"/>
      <c r="H81" s="103" t="str">
        <f t="shared" si="4"/>
        <v/>
      </c>
      <c r="I81" s="104" t="str">
        <f t="shared" si="5"/>
        <v/>
      </c>
      <c r="J81" s="114"/>
      <c r="K81" s="85"/>
      <c r="L81" s="85"/>
    </row>
    <row r="82" spans="1:12" x14ac:dyDescent="0.35">
      <c r="A82" s="82" t="str">
        <f t="shared" si="3"/>
        <v/>
      </c>
      <c r="B82" s="83"/>
      <c r="C82" s="84"/>
      <c r="D82" s="78"/>
      <c r="E82" s="78"/>
      <c r="F82" s="78"/>
      <c r="G82" s="80"/>
      <c r="H82" s="103" t="str">
        <f t="shared" si="4"/>
        <v/>
      </c>
      <c r="I82" s="104" t="str">
        <f t="shared" si="5"/>
        <v/>
      </c>
      <c r="J82" s="114"/>
      <c r="K82" s="85"/>
      <c r="L82" s="85"/>
    </row>
    <row r="83" spans="1:12" x14ac:dyDescent="0.35">
      <c r="A83" s="82" t="str">
        <f t="shared" si="3"/>
        <v/>
      </c>
      <c r="B83" s="83"/>
      <c r="C83" s="84"/>
      <c r="D83" s="78"/>
      <c r="E83" s="78"/>
      <c r="F83" s="78"/>
      <c r="G83" s="80"/>
      <c r="H83" s="103" t="str">
        <f t="shared" si="4"/>
        <v/>
      </c>
      <c r="I83" s="104" t="str">
        <f t="shared" si="5"/>
        <v/>
      </c>
      <c r="J83" s="114"/>
      <c r="K83" s="85"/>
      <c r="L83" s="85"/>
    </row>
    <row r="84" spans="1:12" x14ac:dyDescent="0.35">
      <c r="A84" s="82" t="str">
        <f t="shared" si="3"/>
        <v/>
      </c>
      <c r="B84" s="83"/>
      <c r="C84" s="84"/>
      <c r="D84" s="78"/>
      <c r="E84" s="78"/>
      <c r="F84" s="78"/>
      <c r="G84" s="80"/>
      <c r="H84" s="103" t="str">
        <f t="shared" si="4"/>
        <v/>
      </c>
      <c r="I84" s="104" t="str">
        <f t="shared" si="5"/>
        <v/>
      </c>
      <c r="J84" s="114"/>
      <c r="K84" s="85"/>
      <c r="L84" s="85"/>
    </row>
    <row r="85" spans="1:12" x14ac:dyDescent="0.35">
      <c r="A85" s="82" t="str">
        <f t="shared" si="3"/>
        <v/>
      </c>
      <c r="B85" s="83"/>
      <c r="C85" s="84"/>
      <c r="D85" s="78"/>
      <c r="E85" s="78"/>
      <c r="F85" s="78"/>
      <c r="G85" s="80"/>
      <c r="H85" s="103" t="str">
        <f t="shared" si="4"/>
        <v/>
      </c>
      <c r="I85" s="104" t="str">
        <f t="shared" si="5"/>
        <v/>
      </c>
      <c r="J85" s="114"/>
      <c r="K85" s="85"/>
      <c r="L85" s="85"/>
    </row>
    <row r="86" spans="1:12" x14ac:dyDescent="0.35">
      <c r="A86" s="82" t="str">
        <f t="shared" si="3"/>
        <v/>
      </c>
      <c r="B86" s="83"/>
      <c r="C86" s="84"/>
      <c r="D86" s="78"/>
      <c r="E86" s="78"/>
      <c r="F86" s="78"/>
      <c r="G86" s="80"/>
      <c r="H86" s="103" t="str">
        <f t="shared" si="4"/>
        <v/>
      </c>
      <c r="I86" s="104" t="str">
        <f t="shared" si="5"/>
        <v/>
      </c>
      <c r="J86" s="114"/>
      <c r="K86" s="85"/>
      <c r="L86" s="85"/>
    </row>
    <row r="87" spans="1:12" x14ac:dyDescent="0.35">
      <c r="A87" s="82" t="str">
        <f t="shared" si="3"/>
        <v/>
      </c>
      <c r="B87" s="83"/>
      <c r="C87" s="84"/>
      <c r="D87" s="78"/>
      <c r="E87" s="78"/>
      <c r="F87" s="78"/>
      <c r="G87" s="80"/>
      <c r="H87" s="103" t="str">
        <f t="shared" si="4"/>
        <v/>
      </c>
      <c r="I87" s="104" t="str">
        <f t="shared" si="5"/>
        <v/>
      </c>
      <c r="J87" s="114"/>
      <c r="K87" s="85"/>
      <c r="L87" s="85"/>
    </row>
    <row r="88" spans="1:12" x14ac:dyDescent="0.35">
      <c r="A88" s="82" t="str">
        <f t="shared" si="3"/>
        <v/>
      </c>
      <c r="B88" s="83"/>
      <c r="C88" s="84"/>
      <c r="D88" s="78"/>
      <c r="E88" s="78"/>
      <c r="F88" s="78"/>
      <c r="G88" s="80"/>
      <c r="H88" s="103" t="str">
        <f t="shared" si="4"/>
        <v/>
      </c>
      <c r="I88" s="104" t="str">
        <f t="shared" si="5"/>
        <v/>
      </c>
      <c r="J88" s="114"/>
      <c r="K88" s="85"/>
      <c r="L88" s="85"/>
    </row>
    <row r="89" spans="1:12" x14ac:dyDescent="0.35">
      <c r="A89" s="82" t="str">
        <f t="shared" si="3"/>
        <v/>
      </c>
      <c r="B89" s="83"/>
      <c r="C89" s="84"/>
      <c r="D89" s="78"/>
      <c r="E89" s="78"/>
      <c r="F89" s="78"/>
      <c r="G89" s="80"/>
      <c r="H89" s="103" t="str">
        <f t="shared" si="4"/>
        <v/>
      </c>
      <c r="I89" s="104" t="str">
        <f t="shared" si="5"/>
        <v/>
      </c>
      <c r="J89" s="114"/>
      <c r="K89" s="85"/>
      <c r="L89" s="85"/>
    </row>
    <row r="90" spans="1:12" x14ac:dyDescent="0.35">
      <c r="A90" s="82" t="str">
        <f t="shared" si="3"/>
        <v/>
      </c>
      <c r="B90" s="83"/>
      <c r="C90" s="84"/>
      <c r="D90" s="78"/>
      <c r="E90" s="78"/>
      <c r="F90" s="78"/>
      <c r="G90" s="80"/>
      <c r="H90" s="103" t="str">
        <f t="shared" si="4"/>
        <v/>
      </c>
      <c r="I90" s="104" t="str">
        <f t="shared" si="5"/>
        <v/>
      </c>
      <c r="J90" s="114"/>
      <c r="K90" s="85"/>
      <c r="L90" s="85"/>
    </row>
    <row r="91" spans="1:12" x14ac:dyDescent="0.35">
      <c r="A91" s="82" t="str">
        <f t="shared" si="3"/>
        <v/>
      </c>
      <c r="B91" s="83"/>
      <c r="C91" s="84"/>
      <c r="D91" s="78"/>
      <c r="E91" s="78"/>
      <c r="F91" s="78"/>
      <c r="G91" s="80"/>
      <c r="H91" s="103" t="str">
        <f t="shared" si="4"/>
        <v/>
      </c>
      <c r="I91" s="104" t="str">
        <f t="shared" si="5"/>
        <v/>
      </c>
      <c r="J91" s="114"/>
      <c r="K91" s="85"/>
      <c r="L91" s="85"/>
    </row>
    <row r="92" spans="1:12" x14ac:dyDescent="0.35">
      <c r="A92" s="82" t="str">
        <f t="shared" si="3"/>
        <v/>
      </c>
      <c r="B92" s="83"/>
      <c r="C92" s="84"/>
      <c r="D92" s="78"/>
      <c r="E92" s="78"/>
      <c r="F92" s="78"/>
      <c r="G92" s="80"/>
      <c r="H92" s="103" t="str">
        <f t="shared" si="4"/>
        <v/>
      </c>
      <c r="I92" s="104" t="str">
        <f t="shared" si="5"/>
        <v/>
      </c>
      <c r="J92" s="114"/>
      <c r="K92" s="85"/>
      <c r="L92" s="85"/>
    </row>
    <row r="93" spans="1:12" x14ac:dyDescent="0.35">
      <c r="A93" s="82" t="str">
        <f t="shared" si="3"/>
        <v/>
      </c>
      <c r="B93" s="83"/>
      <c r="C93" s="84"/>
      <c r="D93" s="78"/>
      <c r="E93" s="78"/>
      <c r="F93" s="78"/>
      <c r="G93" s="80"/>
      <c r="H93" s="103" t="str">
        <f t="shared" si="4"/>
        <v/>
      </c>
      <c r="I93" s="104" t="str">
        <f t="shared" si="5"/>
        <v/>
      </c>
      <c r="J93" s="114"/>
      <c r="K93" s="85"/>
      <c r="L93" s="85"/>
    </row>
    <row r="94" spans="1:12" x14ac:dyDescent="0.35">
      <c r="A94" s="82" t="str">
        <f t="shared" si="3"/>
        <v/>
      </c>
      <c r="B94" s="83"/>
      <c r="C94" s="84"/>
      <c r="D94" s="78"/>
      <c r="E94" s="78"/>
      <c r="F94" s="78"/>
      <c r="G94" s="80"/>
      <c r="H94" s="103" t="str">
        <f t="shared" si="4"/>
        <v/>
      </c>
      <c r="I94" s="104" t="str">
        <f t="shared" si="5"/>
        <v/>
      </c>
      <c r="J94" s="114"/>
      <c r="K94" s="85"/>
      <c r="L94" s="85"/>
    </row>
    <row r="95" spans="1:12" x14ac:dyDescent="0.35">
      <c r="A95" s="82" t="str">
        <f t="shared" si="3"/>
        <v/>
      </c>
      <c r="B95" s="83"/>
      <c r="C95" s="84"/>
      <c r="D95" s="78"/>
      <c r="E95" s="78"/>
      <c r="F95" s="78"/>
      <c r="G95" s="80"/>
      <c r="H95" s="103" t="str">
        <f t="shared" si="4"/>
        <v/>
      </c>
      <c r="I95" s="104" t="str">
        <f t="shared" si="5"/>
        <v/>
      </c>
      <c r="J95" s="114"/>
      <c r="K95" s="85"/>
      <c r="L95" s="85"/>
    </row>
    <row r="96" spans="1:12" x14ac:dyDescent="0.35">
      <c r="A96" s="82" t="str">
        <f t="shared" si="3"/>
        <v/>
      </c>
      <c r="B96" s="83"/>
      <c r="C96" s="84"/>
      <c r="D96" s="78"/>
      <c r="E96" s="78"/>
      <c r="F96" s="78"/>
      <c r="G96" s="80"/>
      <c r="H96" s="103" t="str">
        <f t="shared" si="4"/>
        <v/>
      </c>
      <c r="I96" s="104" t="str">
        <f t="shared" si="5"/>
        <v/>
      </c>
      <c r="J96" s="114"/>
      <c r="K96" s="85"/>
      <c r="L96" s="85"/>
    </row>
    <row r="97" spans="1:12" x14ac:dyDescent="0.35">
      <c r="A97" s="82" t="str">
        <f t="shared" si="3"/>
        <v/>
      </c>
      <c r="B97" s="83"/>
      <c r="C97" s="84"/>
      <c r="D97" s="78"/>
      <c r="E97" s="78"/>
      <c r="F97" s="78"/>
      <c r="G97" s="80"/>
      <c r="H97" s="103" t="str">
        <f t="shared" si="4"/>
        <v/>
      </c>
      <c r="I97" s="104" t="str">
        <f t="shared" si="5"/>
        <v/>
      </c>
      <c r="J97" s="114"/>
      <c r="K97" s="85"/>
      <c r="L97" s="85"/>
    </row>
    <row r="98" spans="1:12" x14ac:dyDescent="0.35">
      <c r="A98" s="82" t="str">
        <f t="shared" si="3"/>
        <v/>
      </c>
      <c r="B98" s="83"/>
      <c r="C98" s="84"/>
      <c r="D98" s="78"/>
      <c r="E98" s="78"/>
      <c r="F98" s="78"/>
      <c r="G98" s="80"/>
      <c r="H98" s="103" t="str">
        <f t="shared" si="4"/>
        <v/>
      </c>
      <c r="I98" s="104" t="str">
        <f t="shared" si="5"/>
        <v/>
      </c>
      <c r="J98" s="114"/>
      <c r="K98" s="85"/>
      <c r="L98" s="85"/>
    </row>
    <row r="99" spans="1:12" x14ac:dyDescent="0.35">
      <c r="A99" s="82" t="str">
        <f t="shared" si="3"/>
        <v/>
      </c>
      <c r="B99" s="83"/>
      <c r="C99" s="84"/>
      <c r="D99" s="78"/>
      <c r="E99" s="78"/>
      <c r="F99" s="78"/>
      <c r="G99" s="80"/>
      <c r="H99" s="103" t="str">
        <f t="shared" si="4"/>
        <v/>
      </c>
      <c r="I99" s="104" t="str">
        <f t="shared" si="5"/>
        <v/>
      </c>
      <c r="J99" s="114"/>
      <c r="K99" s="85"/>
      <c r="L99" s="85"/>
    </row>
    <row r="100" spans="1:12" x14ac:dyDescent="0.35">
      <c r="A100" s="82" t="str">
        <f t="shared" si="3"/>
        <v/>
      </c>
      <c r="B100" s="83"/>
      <c r="C100" s="84"/>
      <c r="D100" s="78"/>
      <c r="E100" s="78"/>
      <c r="F100" s="78"/>
      <c r="G100" s="80"/>
      <c r="H100" s="103" t="str">
        <f t="shared" si="4"/>
        <v/>
      </c>
      <c r="I100" s="104" t="str">
        <f t="shared" si="5"/>
        <v/>
      </c>
      <c r="J100" s="114"/>
      <c r="K100" s="85"/>
      <c r="L100" s="85"/>
    </row>
    <row r="101" spans="1:12" x14ac:dyDescent="0.35">
      <c r="A101" s="82" t="str">
        <f t="shared" si="3"/>
        <v/>
      </c>
      <c r="B101" s="83"/>
      <c r="C101" s="84"/>
      <c r="D101" s="78"/>
      <c r="E101" s="78"/>
      <c r="F101" s="78"/>
      <c r="G101" s="80"/>
      <c r="H101" s="103" t="str">
        <f t="shared" si="4"/>
        <v/>
      </c>
      <c r="I101" s="104" t="str">
        <f t="shared" si="5"/>
        <v/>
      </c>
      <c r="J101" s="114"/>
      <c r="K101" s="85"/>
      <c r="L101" s="85"/>
    </row>
    <row r="102" spans="1:12" x14ac:dyDescent="0.35">
      <c r="A102" s="82" t="str">
        <f t="shared" si="3"/>
        <v/>
      </c>
      <c r="B102" s="83"/>
      <c r="C102" s="84"/>
      <c r="D102" s="78"/>
      <c r="E102" s="78"/>
      <c r="F102" s="78"/>
      <c r="G102" s="80"/>
      <c r="H102" s="103" t="str">
        <f t="shared" si="4"/>
        <v/>
      </c>
      <c r="I102" s="104" t="str">
        <f t="shared" si="5"/>
        <v/>
      </c>
      <c r="J102" s="114"/>
      <c r="K102" s="85"/>
      <c r="L102" s="85"/>
    </row>
    <row r="103" spans="1:12" x14ac:dyDescent="0.35">
      <c r="A103" s="82" t="str">
        <f t="shared" si="3"/>
        <v/>
      </c>
      <c r="B103" s="83"/>
      <c r="C103" s="84"/>
      <c r="D103" s="78"/>
      <c r="E103" s="78"/>
      <c r="F103" s="78"/>
      <c r="G103" s="80"/>
      <c r="H103" s="103" t="str">
        <f t="shared" si="4"/>
        <v/>
      </c>
      <c r="I103" s="104" t="str">
        <f t="shared" si="5"/>
        <v/>
      </c>
      <c r="J103" s="114"/>
      <c r="K103" s="85"/>
      <c r="L103" s="85"/>
    </row>
    <row r="104" spans="1:12" x14ac:dyDescent="0.35">
      <c r="A104" s="82" t="str">
        <f t="shared" si="3"/>
        <v/>
      </c>
      <c r="B104" s="83"/>
      <c r="C104" s="84"/>
      <c r="D104" s="78"/>
      <c r="E104" s="78"/>
      <c r="F104" s="78"/>
      <c r="G104" s="80"/>
      <c r="H104" s="103" t="str">
        <f t="shared" si="4"/>
        <v/>
      </c>
      <c r="I104" s="104" t="str">
        <f t="shared" si="5"/>
        <v/>
      </c>
      <c r="J104" s="114"/>
      <c r="K104" s="85"/>
      <c r="L104" s="85"/>
    </row>
    <row r="105" spans="1:12" x14ac:dyDescent="0.35">
      <c r="A105" s="82" t="str">
        <f t="shared" si="3"/>
        <v/>
      </c>
      <c r="B105" s="83"/>
      <c r="C105" s="84"/>
      <c r="D105" s="78"/>
      <c r="E105" s="78"/>
      <c r="F105" s="78"/>
      <c r="G105" s="80"/>
      <c r="H105" s="103" t="str">
        <f t="shared" si="4"/>
        <v/>
      </c>
      <c r="I105" s="104" t="str">
        <f t="shared" si="5"/>
        <v/>
      </c>
      <c r="J105" s="114"/>
      <c r="K105" s="85"/>
      <c r="L105" s="85"/>
    </row>
    <row r="106" spans="1:12" x14ac:dyDescent="0.35">
      <c r="A106" s="82" t="str">
        <f t="shared" si="3"/>
        <v/>
      </c>
      <c r="B106" s="83"/>
      <c r="C106" s="84"/>
      <c r="D106" s="78"/>
      <c r="E106" s="78"/>
      <c r="F106" s="78"/>
      <c r="G106" s="80"/>
      <c r="H106" s="103" t="str">
        <f t="shared" si="4"/>
        <v/>
      </c>
      <c r="I106" s="104" t="str">
        <f t="shared" si="5"/>
        <v/>
      </c>
      <c r="J106" s="114"/>
      <c r="K106" s="85"/>
      <c r="L106" s="85"/>
    </row>
    <row r="107" spans="1:12" x14ac:dyDescent="0.35">
      <c r="A107" s="82" t="str">
        <f t="shared" si="3"/>
        <v/>
      </c>
      <c r="B107" s="83"/>
      <c r="C107" s="84"/>
      <c r="D107" s="78"/>
      <c r="E107" s="78"/>
      <c r="F107" s="78"/>
      <c r="G107" s="80"/>
      <c r="H107" s="103" t="str">
        <f t="shared" si="4"/>
        <v/>
      </c>
      <c r="I107" s="104" t="str">
        <f t="shared" si="5"/>
        <v/>
      </c>
      <c r="J107" s="114"/>
      <c r="K107" s="85"/>
      <c r="L107" s="85"/>
    </row>
    <row r="108" spans="1:12" x14ac:dyDescent="0.35">
      <c r="A108" s="82" t="str">
        <f t="shared" si="3"/>
        <v/>
      </c>
      <c r="B108" s="83"/>
      <c r="C108" s="84"/>
      <c r="D108" s="78"/>
      <c r="E108" s="78"/>
      <c r="F108" s="78"/>
      <c r="G108" s="80"/>
      <c r="H108" s="103" t="str">
        <f t="shared" si="4"/>
        <v/>
      </c>
      <c r="I108" s="104" t="str">
        <f t="shared" si="5"/>
        <v/>
      </c>
      <c r="J108" s="114"/>
      <c r="K108" s="85"/>
      <c r="L108" s="85"/>
    </row>
    <row r="109" spans="1:12" x14ac:dyDescent="0.35">
      <c r="A109" s="82" t="str">
        <f t="shared" si="3"/>
        <v/>
      </c>
      <c r="B109" s="83"/>
      <c r="C109" s="84"/>
      <c r="D109" s="78"/>
      <c r="E109" s="78"/>
      <c r="F109" s="78"/>
      <c r="G109" s="80"/>
      <c r="H109" s="103" t="str">
        <f t="shared" si="4"/>
        <v/>
      </c>
      <c r="I109" s="104" t="str">
        <f t="shared" si="5"/>
        <v/>
      </c>
      <c r="J109" s="114"/>
      <c r="K109" s="85"/>
      <c r="L109" s="85"/>
    </row>
    <row r="110" spans="1:12" x14ac:dyDescent="0.35">
      <c r="A110" s="82" t="str">
        <f t="shared" si="3"/>
        <v/>
      </c>
      <c r="B110" s="83"/>
      <c r="C110" s="84"/>
      <c r="D110" s="78"/>
      <c r="E110" s="78"/>
      <c r="F110" s="78"/>
      <c r="G110" s="80"/>
      <c r="H110" s="103" t="str">
        <f t="shared" si="4"/>
        <v/>
      </c>
      <c r="I110" s="104" t="str">
        <f t="shared" si="5"/>
        <v/>
      </c>
      <c r="J110" s="114"/>
      <c r="K110" s="85"/>
      <c r="L110" s="85"/>
    </row>
    <row r="111" spans="1:12" x14ac:dyDescent="0.35">
      <c r="A111" s="82" t="str">
        <f t="shared" si="3"/>
        <v/>
      </c>
      <c r="B111" s="83"/>
      <c r="C111" s="84"/>
      <c r="D111" s="78"/>
      <c r="E111" s="78"/>
      <c r="F111" s="78"/>
      <c r="G111" s="80"/>
      <c r="H111" s="103" t="str">
        <f t="shared" si="4"/>
        <v/>
      </c>
      <c r="I111" s="104" t="str">
        <f t="shared" si="5"/>
        <v/>
      </c>
      <c r="J111" s="114"/>
      <c r="K111" s="85"/>
      <c r="L111" s="85"/>
    </row>
    <row r="112" spans="1:12" x14ac:dyDescent="0.35">
      <c r="A112" s="82" t="str">
        <f t="shared" si="3"/>
        <v/>
      </c>
      <c r="B112" s="83"/>
      <c r="C112" s="84"/>
      <c r="D112" s="78"/>
      <c r="E112" s="78"/>
      <c r="F112" s="78"/>
      <c r="G112" s="80"/>
      <c r="H112" s="103" t="str">
        <f t="shared" si="4"/>
        <v/>
      </c>
      <c r="I112" s="104" t="str">
        <f t="shared" si="5"/>
        <v/>
      </c>
      <c r="J112" s="114"/>
      <c r="K112" s="85"/>
      <c r="L112" s="85"/>
    </row>
    <row r="113" spans="1:12" x14ac:dyDescent="0.35">
      <c r="A113" s="82" t="str">
        <f t="shared" si="3"/>
        <v/>
      </c>
      <c r="B113" s="83"/>
      <c r="C113" s="84"/>
      <c r="D113" s="78"/>
      <c r="E113" s="78"/>
      <c r="F113" s="78"/>
      <c r="G113" s="80"/>
      <c r="H113" s="103" t="str">
        <f t="shared" si="4"/>
        <v/>
      </c>
      <c r="I113" s="104" t="str">
        <f t="shared" si="5"/>
        <v/>
      </c>
      <c r="J113" s="114"/>
      <c r="K113" s="85"/>
      <c r="L113" s="85"/>
    </row>
    <row r="114" spans="1:12" x14ac:dyDescent="0.35">
      <c r="A114" s="82" t="str">
        <f t="shared" si="3"/>
        <v/>
      </c>
      <c r="B114" s="83"/>
      <c r="C114" s="84"/>
      <c r="D114" s="78"/>
      <c r="E114" s="78"/>
      <c r="F114" s="78"/>
      <c r="G114" s="80"/>
      <c r="H114" s="103" t="str">
        <f t="shared" si="4"/>
        <v/>
      </c>
      <c r="I114" s="104" t="str">
        <f t="shared" si="5"/>
        <v/>
      </c>
      <c r="J114" s="114"/>
      <c r="K114" s="85"/>
      <c r="L114" s="85"/>
    </row>
    <row r="115" spans="1:12" x14ac:dyDescent="0.35">
      <c r="A115" s="82" t="str">
        <f t="shared" si="3"/>
        <v/>
      </c>
      <c r="B115" s="83"/>
      <c r="C115" s="84"/>
      <c r="D115" s="78"/>
      <c r="E115" s="78"/>
      <c r="F115" s="78"/>
      <c r="G115" s="80"/>
      <c r="H115" s="103" t="str">
        <f t="shared" si="4"/>
        <v/>
      </c>
      <c r="I115" s="104" t="str">
        <f t="shared" si="5"/>
        <v/>
      </c>
      <c r="J115" s="114"/>
      <c r="K115" s="85"/>
      <c r="L115" s="85"/>
    </row>
    <row r="116" spans="1:12" x14ac:dyDescent="0.35">
      <c r="A116" s="82" t="str">
        <f t="shared" si="3"/>
        <v/>
      </c>
      <c r="B116" s="83"/>
      <c r="C116" s="84"/>
      <c r="D116" s="78"/>
      <c r="E116" s="78"/>
      <c r="F116" s="78"/>
      <c r="G116" s="80"/>
      <c r="H116" s="103" t="str">
        <f t="shared" si="4"/>
        <v/>
      </c>
      <c r="I116" s="104" t="str">
        <f t="shared" si="5"/>
        <v/>
      </c>
      <c r="J116" s="114"/>
      <c r="K116" s="85"/>
      <c r="L116" s="85"/>
    </row>
    <row r="117" spans="1:12" x14ac:dyDescent="0.35">
      <c r="A117" s="82" t="str">
        <f t="shared" si="3"/>
        <v/>
      </c>
      <c r="B117" s="83"/>
      <c r="C117" s="84"/>
      <c r="D117" s="78"/>
      <c r="E117" s="78"/>
      <c r="F117" s="78"/>
      <c r="G117" s="80"/>
      <c r="H117" s="103" t="str">
        <f t="shared" si="4"/>
        <v/>
      </c>
      <c r="I117" s="104" t="str">
        <f t="shared" si="5"/>
        <v/>
      </c>
      <c r="J117" s="114"/>
      <c r="K117" s="85"/>
      <c r="L117" s="85"/>
    </row>
    <row r="118" spans="1:12" x14ac:dyDescent="0.35">
      <c r="A118" s="82" t="str">
        <f t="shared" si="3"/>
        <v/>
      </c>
      <c r="B118" s="83"/>
      <c r="C118" s="84"/>
      <c r="D118" s="78"/>
      <c r="E118" s="78"/>
      <c r="F118" s="78"/>
      <c r="G118" s="80"/>
      <c r="H118" s="103" t="str">
        <f t="shared" si="4"/>
        <v/>
      </c>
      <c r="I118" s="104" t="str">
        <f t="shared" si="5"/>
        <v/>
      </c>
      <c r="J118" s="114"/>
      <c r="K118" s="85"/>
      <c r="L118" s="85"/>
    </row>
    <row r="119" spans="1:12" x14ac:dyDescent="0.35">
      <c r="A119" s="82" t="str">
        <f t="shared" si="3"/>
        <v/>
      </c>
      <c r="B119" s="83"/>
      <c r="C119" s="84"/>
      <c r="D119" s="78"/>
      <c r="E119" s="78"/>
      <c r="F119" s="78"/>
      <c r="G119" s="80"/>
      <c r="H119" s="103" t="str">
        <f t="shared" si="4"/>
        <v/>
      </c>
      <c r="I119" s="104" t="str">
        <f t="shared" si="5"/>
        <v/>
      </c>
      <c r="J119" s="114"/>
      <c r="K119" s="85"/>
      <c r="L119" s="85"/>
    </row>
    <row r="120" spans="1:12" x14ac:dyDescent="0.35">
      <c r="A120" s="82" t="str">
        <f t="shared" si="3"/>
        <v/>
      </c>
      <c r="B120" s="83"/>
      <c r="C120" s="84"/>
      <c r="D120" s="78"/>
      <c r="E120" s="78"/>
      <c r="F120" s="78"/>
      <c r="G120" s="80"/>
      <c r="H120" s="103" t="str">
        <f t="shared" si="4"/>
        <v/>
      </c>
      <c r="I120" s="104" t="str">
        <f t="shared" si="5"/>
        <v/>
      </c>
      <c r="J120" s="114"/>
      <c r="K120" s="85"/>
      <c r="L120" s="85"/>
    </row>
    <row r="121" spans="1:12" x14ac:dyDescent="0.35">
      <c r="A121" s="82" t="str">
        <f t="shared" si="3"/>
        <v/>
      </c>
      <c r="B121" s="83"/>
      <c r="C121" s="84"/>
      <c r="D121" s="78"/>
      <c r="E121" s="78"/>
      <c r="F121" s="78"/>
      <c r="G121" s="80"/>
      <c r="H121" s="103" t="str">
        <f t="shared" si="4"/>
        <v/>
      </c>
      <c r="I121" s="104" t="str">
        <f t="shared" si="5"/>
        <v/>
      </c>
      <c r="J121" s="114"/>
      <c r="K121" s="85"/>
      <c r="L121" s="85"/>
    </row>
    <row r="122" spans="1:12" x14ac:dyDescent="0.35">
      <c r="A122" s="82" t="str">
        <f t="shared" si="3"/>
        <v/>
      </c>
      <c r="B122" s="83"/>
      <c r="C122" s="84"/>
      <c r="D122" s="78"/>
      <c r="E122" s="78"/>
      <c r="F122" s="78"/>
      <c r="G122" s="80"/>
      <c r="H122" s="103" t="str">
        <f t="shared" si="4"/>
        <v/>
      </c>
      <c r="I122" s="104" t="str">
        <f t="shared" si="5"/>
        <v/>
      </c>
      <c r="J122" s="114"/>
      <c r="K122" s="85"/>
      <c r="L122" s="85"/>
    </row>
    <row r="123" spans="1:12" x14ac:dyDescent="0.35">
      <c r="A123" s="82" t="str">
        <f t="shared" si="3"/>
        <v/>
      </c>
      <c r="B123" s="83"/>
      <c r="C123" s="84"/>
      <c r="D123" s="78"/>
      <c r="E123" s="78"/>
      <c r="F123" s="78"/>
      <c r="G123" s="80"/>
      <c r="H123" s="103" t="str">
        <f t="shared" si="4"/>
        <v/>
      </c>
      <c r="I123" s="104" t="str">
        <f t="shared" si="5"/>
        <v/>
      </c>
      <c r="J123" s="114"/>
      <c r="K123" s="85"/>
      <c r="L123" s="85"/>
    </row>
    <row r="124" spans="1:12" x14ac:dyDescent="0.35">
      <c r="A124" s="82" t="str">
        <f t="shared" si="3"/>
        <v/>
      </c>
      <c r="B124" s="83"/>
      <c r="C124" s="84"/>
      <c r="D124" s="78"/>
      <c r="E124" s="78"/>
      <c r="F124" s="78"/>
      <c r="G124" s="80"/>
      <c r="H124" s="103" t="str">
        <f t="shared" si="4"/>
        <v/>
      </c>
      <c r="I124" s="104" t="str">
        <f t="shared" si="5"/>
        <v/>
      </c>
      <c r="J124" s="114"/>
      <c r="K124" s="85"/>
      <c r="L124" s="85"/>
    </row>
    <row r="125" spans="1:12" x14ac:dyDescent="0.35">
      <c r="A125" s="82" t="str">
        <f t="shared" si="3"/>
        <v/>
      </c>
      <c r="B125" s="83"/>
      <c r="C125" s="84"/>
      <c r="D125" s="78"/>
      <c r="E125" s="78"/>
      <c r="F125" s="78"/>
      <c r="G125" s="80"/>
      <c r="H125" s="103" t="str">
        <f t="shared" si="4"/>
        <v/>
      </c>
      <c r="I125" s="104" t="str">
        <f t="shared" si="5"/>
        <v/>
      </c>
      <c r="J125" s="114"/>
      <c r="K125" s="85"/>
      <c r="L125" s="85"/>
    </row>
    <row r="126" spans="1:12" x14ac:dyDescent="0.35">
      <c r="A126" s="82" t="str">
        <f t="shared" si="3"/>
        <v/>
      </c>
      <c r="B126" s="83"/>
      <c r="C126" s="84"/>
      <c r="D126" s="78"/>
      <c r="E126" s="78"/>
      <c r="F126" s="78"/>
      <c r="G126" s="80"/>
      <c r="H126" s="103" t="str">
        <f t="shared" si="4"/>
        <v/>
      </c>
      <c r="I126" s="104" t="str">
        <f t="shared" si="5"/>
        <v/>
      </c>
      <c r="J126" s="114"/>
      <c r="K126" s="85"/>
      <c r="L126" s="85"/>
    </row>
    <row r="127" spans="1:12" x14ac:dyDescent="0.35">
      <c r="A127" s="82" t="str">
        <f t="shared" si="3"/>
        <v/>
      </c>
      <c r="B127" s="83"/>
      <c r="C127" s="84"/>
      <c r="D127" s="78"/>
      <c r="E127" s="78"/>
      <c r="F127" s="78"/>
      <c r="G127" s="80"/>
      <c r="H127" s="103" t="str">
        <f t="shared" si="4"/>
        <v/>
      </c>
      <c r="I127" s="104" t="str">
        <f t="shared" si="5"/>
        <v/>
      </c>
      <c r="J127" s="114"/>
      <c r="K127" s="85"/>
      <c r="L127" s="85"/>
    </row>
    <row r="128" spans="1:12" x14ac:dyDescent="0.35">
      <c r="A128" s="82" t="str">
        <f t="shared" si="3"/>
        <v/>
      </c>
      <c r="B128" s="83"/>
      <c r="C128" s="84"/>
      <c r="D128" s="78"/>
      <c r="E128" s="78"/>
      <c r="F128" s="78"/>
      <c r="G128" s="80"/>
      <c r="H128" s="103" t="str">
        <f t="shared" si="4"/>
        <v/>
      </c>
      <c r="I128" s="104" t="str">
        <f t="shared" si="5"/>
        <v/>
      </c>
      <c r="J128" s="114"/>
      <c r="K128" s="85"/>
      <c r="L128" s="85"/>
    </row>
    <row r="129" spans="1:12" x14ac:dyDescent="0.35">
      <c r="A129" s="82" t="str">
        <f t="shared" si="3"/>
        <v/>
      </c>
      <c r="B129" s="83"/>
      <c r="C129" s="84"/>
      <c r="D129" s="78"/>
      <c r="E129" s="78"/>
      <c r="F129" s="78"/>
      <c r="G129" s="80"/>
      <c r="H129" s="103" t="str">
        <f t="shared" si="4"/>
        <v/>
      </c>
      <c r="I129" s="104" t="str">
        <f t="shared" si="5"/>
        <v/>
      </c>
      <c r="J129" s="114"/>
      <c r="K129" s="85"/>
      <c r="L129" s="85"/>
    </row>
    <row r="130" spans="1:12" x14ac:dyDescent="0.35">
      <c r="A130" s="82" t="str">
        <f t="shared" si="3"/>
        <v/>
      </c>
      <c r="B130" s="83"/>
      <c r="C130" s="84"/>
      <c r="D130" s="78"/>
      <c r="E130" s="78"/>
      <c r="F130" s="78"/>
      <c r="G130" s="80"/>
      <c r="H130" s="103" t="str">
        <f t="shared" si="4"/>
        <v/>
      </c>
      <c r="I130" s="104" t="str">
        <f t="shared" si="5"/>
        <v/>
      </c>
      <c r="J130" s="114"/>
      <c r="K130" s="85"/>
      <c r="L130" s="85"/>
    </row>
    <row r="131" spans="1:12" x14ac:dyDescent="0.35">
      <c r="A131" s="82" t="str">
        <f t="shared" si="3"/>
        <v/>
      </c>
      <c r="B131" s="83"/>
      <c r="C131" s="84"/>
      <c r="D131" s="78"/>
      <c r="E131" s="78"/>
      <c r="F131" s="78"/>
      <c r="G131" s="80"/>
      <c r="H131" s="103" t="str">
        <f t="shared" si="4"/>
        <v/>
      </c>
      <c r="I131" s="104" t="str">
        <f t="shared" si="5"/>
        <v/>
      </c>
      <c r="J131" s="114"/>
      <c r="K131" s="85"/>
      <c r="L131" s="85"/>
    </row>
    <row r="132" spans="1:12" x14ac:dyDescent="0.35">
      <c r="A132" s="82" t="str">
        <f t="shared" si="3"/>
        <v/>
      </c>
      <c r="B132" s="83"/>
      <c r="C132" s="84"/>
      <c r="D132" s="78"/>
      <c r="E132" s="78"/>
      <c r="F132" s="78"/>
      <c r="G132" s="80"/>
      <c r="H132" s="103" t="str">
        <f t="shared" si="4"/>
        <v/>
      </c>
      <c r="I132" s="104" t="str">
        <f t="shared" si="5"/>
        <v/>
      </c>
      <c r="J132" s="114"/>
      <c r="K132" s="85"/>
      <c r="L132" s="85"/>
    </row>
    <row r="133" spans="1:12" x14ac:dyDescent="0.35">
      <c r="A133" s="82" t="str">
        <f t="shared" si="3"/>
        <v/>
      </c>
      <c r="B133" s="83"/>
      <c r="C133" s="84"/>
      <c r="D133" s="78"/>
      <c r="E133" s="78"/>
      <c r="F133" s="78"/>
      <c r="G133" s="80"/>
      <c r="H133" s="103" t="str">
        <f t="shared" si="4"/>
        <v/>
      </c>
      <c r="I133" s="104" t="str">
        <f t="shared" si="5"/>
        <v/>
      </c>
      <c r="J133" s="114"/>
      <c r="K133" s="85"/>
      <c r="L133" s="85"/>
    </row>
    <row r="134" spans="1:12" x14ac:dyDescent="0.35">
      <c r="A134" s="82" t="str">
        <f t="shared" si="3"/>
        <v/>
      </c>
      <c r="B134" s="83"/>
      <c r="C134" s="84"/>
      <c r="D134" s="78"/>
      <c r="E134" s="78"/>
      <c r="F134" s="78"/>
      <c r="G134" s="80"/>
      <c r="H134" s="103" t="str">
        <f t="shared" si="4"/>
        <v/>
      </c>
      <c r="I134" s="104" t="str">
        <f t="shared" si="5"/>
        <v/>
      </c>
      <c r="J134" s="114"/>
      <c r="K134" s="85"/>
      <c r="L134" s="85"/>
    </row>
    <row r="135" spans="1:12" x14ac:dyDescent="0.35">
      <c r="A135" s="82" t="str">
        <f t="shared" si="3"/>
        <v/>
      </c>
      <c r="B135" s="83"/>
      <c r="C135" s="84"/>
      <c r="D135" s="78"/>
      <c r="E135" s="78"/>
      <c r="F135" s="78"/>
      <c r="G135" s="80"/>
      <c r="H135" s="103" t="str">
        <f t="shared" si="4"/>
        <v/>
      </c>
      <c r="I135" s="104" t="str">
        <f t="shared" si="5"/>
        <v/>
      </c>
      <c r="J135" s="114"/>
      <c r="K135" s="85"/>
      <c r="L135" s="85"/>
    </row>
    <row r="136" spans="1:12" x14ac:dyDescent="0.35">
      <c r="A136" s="82" t="str">
        <f t="shared" si="3"/>
        <v/>
      </c>
      <c r="B136" s="83"/>
      <c r="C136" s="84"/>
      <c r="D136" s="78"/>
      <c r="E136" s="78"/>
      <c r="F136" s="78"/>
      <c r="G136" s="80"/>
      <c r="H136" s="103" t="str">
        <f t="shared" si="4"/>
        <v/>
      </c>
      <c r="I136" s="104" t="str">
        <f t="shared" si="5"/>
        <v/>
      </c>
      <c r="J136" s="114"/>
      <c r="K136" s="85"/>
      <c r="L136" s="85"/>
    </row>
    <row r="137" spans="1:12" x14ac:dyDescent="0.35">
      <c r="A137" s="82" t="str">
        <f t="shared" ref="A137:A199" si="6">UPPER(C137)</f>
        <v/>
      </c>
      <c r="B137" s="83"/>
      <c r="C137" s="84"/>
      <c r="D137" s="78"/>
      <c r="E137" s="78"/>
      <c r="F137" s="78"/>
      <c r="G137" s="80"/>
      <c r="H137" s="103" t="str">
        <f t="shared" ref="H137:H199" si="7">IF(D137&gt;0,INT(DAYS360(D137,"31/10/2024")/360),"")</f>
        <v/>
      </c>
      <c r="I137" s="104" t="str">
        <f t="shared" ref="I137:I199" si="8">IF(D137&gt;0,INT((DAYS360(D137,"31/10/2024")/360-H137)*10),"")</f>
        <v/>
      </c>
      <c r="J137" s="114"/>
      <c r="K137" s="85"/>
      <c r="L137" s="85"/>
    </row>
    <row r="138" spans="1:12" x14ac:dyDescent="0.35">
      <c r="A138" s="82" t="str">
        <f t="shared" si="6"/>
        <v/>
      </c>
      <c r="B138" s="83"/>
      <c r="C138" s="84"/>
      <c r="D138" s="78"/>
      <c r="E138" s="78"/>
      <c r="F138" s="78"/>
      <c r="G138" s="80"/>
      <c r="H138" s="103" t="str">
        <f t="shared" si="7"/>
        <v/>
      </c>
      <c r="I138" s="104" t="str">
        <f t="shared" si="8"/>
        <v/>
      </c>
      <c r="J138" s="114"/>
      <c r="K138" s="85"/>
      <c r="L138" s="85"/>
    </row>
    <row r="139" spans="1:12" x14ac:dyDescent="0.35">
      <c r="A139" s="82" t="str">
        <f t="shared" si="6"/>
        <v/>
      </c>
      <c r="B139" s="83"/>
      <c r="C139" s="84"/>
      <c r="D139" s="78"/>
      <c r="E139" s="78"/>
      <c r="F139" s="78"/>
      <c r="G139" s="80"/>
      <c r="H139" s="103" t="str">
        <f t="shared" si="7"/>
        <v/>
      </c>
      <c r="I139" s="104" t="str">
        <f t="shared" si="8"/>
        <v/>
      </c>
      <c r="J139" s="114"/>
      <c r="K139" s="85"/>
      <c r="L139" s="85"/>
    </row>
    <row r="140" spans="1:12" x14ac:dyDescent="0.35">
      <c r="A140" s="82" t="str">
        <f t="shared" si="6"/>
        <v/>
      </c>
      <c r="B140" s="83"/>
      <c r="C140" s="84"/>
      <c r="D140" s="78"/>
      <c r="E140" s="78"/>
      <c r="F140" s="78"/>
      <c r="G140" s="80"/>
      <c r="H140" s="103" t="str">
        <f t="shared" si="7"/>
        <v/>
      </c>
      <c r="I140" s="104" t="str">
        <f t="shared" si="8"/>
        <v/>
      </c>
      <c r="J140" s="114"/>
      <c r="K140" s="85"/>
      <c r="L140" s="85"/>
    </row>
    <row r="141" spans="1:12" x14ac:dyDescent="0.35">
      <c r="A141" s="82" t="str">
        <f t="shared" si="6"/>
        <v/>
      </c>
      <c r="B141" s="83"/>
      <c r="C141" s="84"/>
      <c r="D141" s="78"/>
      <c r="E141" s="78"/>
      <c r="F141" s="78"/>
      <c r="G141" s="80"/>
      <c r="H141" s="103" t="str">
        <f t="shared" si="7"/>
        <v/>
      </c>
      <c r="I141" s="104" t="str">
        <f t="shared" si="8"/>
        <v/>
      </c>
      <c r="J141" s="114"/>
      <c r="K141" s="85"/>
      <c r="L141" s="85"/>
    </row>
    <row r="142" spans="1:12" x14ac:dyDescent="0.35">
      <c r="A142" s="82" t="str">
        <f t="shared" si="6"/>
        <v/>
      </c>
      <c r="B142" s="83"/>
      <c r="C142" s="84"/>
      <c r="D142" s="78"/>
      <c r="E142" s="78"/>
      <c r="F142" s="78"/>
      <c r="G142" s="80"/>
      <c r="H142" s="103" t="str">
        <f t="shared" si="7"/>
        <v/>
      </c>
      <c r="I142" s="104" t="str">
        <f t="shared" si="8"/>
        <v/>
      </c>
      <c r="J142" s="114"/>
      <c r="K142" s="85"/>
      <c r="L142" s="85"/>
    </row>
    <row r="143" spans="1:12" x14ac:dyDescent="0.35">
      <c r="A143" s="82" t="str">
        <f t="shared" si="6"/>
        <v/>
      </c>
      <c r="B143" s="83"/>
      <c r="C143" s="84"/>
      <c r="D143" s="78"/>
      <c r="E143" s="78"/>
      <c r="F143" s="78"/>
      <c r="G143" s="80"/>
      <c r="H143" s="103" t="str">
        <f t="shared" si="7"/>
        <v/>
      </c>
      <c r="I143" s="104" t="str">
        <f t="shared" si="8"/>
        <v/>
      </c>
      <c r="J143" s="114"/>
      <c r="K143" s="85"/>
      <c r="L143" s="85"/>
    </row>
    <row r="144" spans="1:12" x14ac:dyDescent="0.35">
      <c r="A144" s="82" t="str">
        <f t="shared" si="6"/>
        <v/>
      </c>
      <c r="B144" s="83"/>
      <c r="C144" s="84"/>
      <c r="D144" s="78"/>
      <c r="E144" s="78"/>
      <c r="F144" s="78"/>
      <c r="G144" s="80"/>
      <c r="H144" s="103" t="str">
        <f t="shared" si="7"/>
        <v/>
      </c>
      <c r="I144" s="104" t="str">
        <f t="shared" si="8"/>
        <v/>
      </c>
      <c r="J144" s="114"/>
      <c r="K144" s="85"/>
      <c r="L144" s="85"/>
    </row>
    <row r="145" spans="1:12" x14ac:dyDescent="0.35">
      <c r="A145" s="82" t="str">
        <f t="shared" si="6"/>
        <v/>
      </c>
      <c r="B145" s="83"/>
      <c r="C145" s="84"/>
      <c r="D145" s="78"/>
      <c r="E145" s="78"/>
      <c r="F145" s="78"/>
      <c r="G145" s="80"/>
      <c r="H145" s="103" t="str">
        <f t="shared" si="7"/>
        <v/>
      </c>
      <c r="I145" s="104" t="str">
        <f t="shared" si="8"/>
        <v/>
      </c>
      <c r="J145" s="114"/>
      <c r="K145" s="85"/>
      <c r="L145" s="85"/>
    </row>
    <row r="146" spans="1:12" x14ac:dyDescent="0.35">
      <c r="A146" s="82" t="str">
        <f t="shared" si="6"/>
        <v/>
      </c>
      <c r="B146" s="83"/>
      <c r="C146" s="84"/>
      <c r="D146" s="78"/>
      <c r="E146" s="78"/>
      <c r="F146" s="78"/>
      <c r="G146" s="80"/>
      <c r="H146" s="103" t="str">
        <f t="shared" si="7"/>
        <v/>
      </c>
      <c r="I146" s="104" t="str">
        <f t="shared" si="8"/>
        <v/>
      </c>
      <c r="J146" s="114"/>
      <c r="K146" s="85"/>
      <c r="L146" s="85"/>
    </row>
    <row r="147" spans="1:12" x14ac:dyDescent="0.35">
      <c r="A147" s="82" t="str">
        <f t="shared" si="6"/>
        <v/>
      </c>
      <c r="B147" s="83"/>
      <c r="C147" s="84"/>
      <c r="D147" s="78"/>
      <c r="E147" s="78"/>
      <c r="F147" s="78"/>
      <c r="G147" s="80"/>
      <c r="H147" s="103" t="str">
        <f t="shared" si="7"/>
        <v/>
      </c>
      <c r="I147" s="104" t="str">
        <f t="shared" si="8"/>
        <v/>
      </c>
      <c r="J147" s="114"/>
      <c r="K147" s="85"/>
      <c r="L147" s="85"/>
    </row>
    <row r="148" spans="1:12" x14ac:dyDescent="0.35">
      <c r="A148" s="82" t="str">
        <f t="shared" si="6"/>
        <v/>
      </c>
      <c r="B148" s="83"/>
      <c r="C148" s="84"/>
      <c r="D148" s="78"/>
      <c r="E148" s="78"/>
      <c r="F148" s="78"/>
      <c r="G148" s="80"/>
      <c r="H148" s="103" t="str">
        <f t="shared" si="7"/>
        <v/>
      </c>
      <c r="I148" s="104" t="str">
        <f t="shared" si="8"/>
        <v/>
      </c>
      <c r="J148" s="114"/>
      <c r="K148" s="85"/>
      <c r="L148" s="85"/>
    </row>
    <row r="149" spans="1:12" x14ac:dyDescent="0.35">
      <c r="A149" s="82" t="str">
        <f t="shared" si="6"/>
        <v/>
      </c>
      <c r="B149" s="83"/>
      <c r="C149" s="84"/>
      <c r="D149" s="78"/>
      <c r="E149" s="78"/>
      <c r="F149" s="78"/>
      <c r="G149" s="80"/>
      <c r="H149" s="103" t="str">
        <f t="shared" si="7"/>
        <v/>
      </c>
      <c r="I149" s="104" t="str">
        <f t="shared" si="8"/>
        <v/>
      </c>
      <c r="J149" s="114"/>
      <c r="K149" s="85"/>
      <c r="L149" s="85"/>
    </row>
    <row r="150" spans="1:12" x14ac:dyDescent="0.35">
      <c r="A150" s="82" t="str">
        <f t="shared" si="6"/>
        <v/>
      </c>
      <c r="B150" s="83"/>
      <c r="C150" s="84"/>
      <c r="D150" s="78"/>
      <c r="E150" s="78"/>
      <c r="F150" s="78"/>
      <c r="G150" s="80"/>
      <c r="H150" s="103" t="str">
        <f t="shared" si="7"/>
        <v/>
      </c>
      <c r="I150" s="104" t="str">
        <f t="shared" si="8"/>
        <v/>
      </c>
      <c r="J150" s="114"/>
      <c r="K150" s="85"/>
      <c r="L150" s="85"/>
    </row>
    <row r="151" spans="1:12" x14ac:dyDescent="0.35">
      <c r="A151" s="82" t="str">
        <f t="shared" si="6"/>
        <v/>
      </c>
      <c r="B151" s="83"/>
      <c r="C151" s="84"/>
      <c r="D151" s="78"/>
      <c r="E151" s="78"/>
      <c r="F151" s="78"/>
      <c r="G151" s="80"/>
      <c r="H151" s="103" t="str">
        <f t="shared" si="7"/>
        <v/>
      </c>
      <c r="I151" s="104" t="str">
        <f t="shared" si="8"/>
        <v/>
      </c>
      <c r="J151" s="114"/>
      <c r="K151" s="85"/>
      <c r="L151" s="85"/>
    </row>
    <row r="152" spans="1:12" x14ac:dyDescent="0.35">
      <c r="A152" s="82" t="str">
        <f t="shared" si="6"/>
        <v/>
      </c>
      <c r="B152" s="83"/>
      <c r="C152" s="84"/>
      <c r="D152" s="78"/>
      <c r="E152" s="78"/>
      <c r="F152" s="78"/>
      <c r="G152" s="80"/>
      <c r="H152" s="103" t="str">
        <f t="shared" si="7"/>
        <v/>
      </c>
      <c r="I152" s="104" t="str">
        <f t="shared" si="8"/>
        <v/>
      </c>
      <c r="J152" s="114"/>
      <c r="K152" s="85"/>
      <c r="L152" s="85"/>
    </row>
    <row r="153" spans="1:12" x14ac:dyDescent="0.35">
      <c r="A153" s="82" t="str">
        <f t="shared" si="6"/>
        <v/>
      </c>
      <c r="B153" s="83"/>
      <c r="C153" s="84"/>
      <c r="D153" s="78"/>
      <c r="E153" s="78"/>
      <c r="F153" s="78"/>
      <c r="G153" s="80"/>
      <c r="H153" s="103" t="str">
        <f t="shared" si="7"/>
        <v/>
      </c>
      <c r="I153" s="104" t="str">
        <f t="shared" si="8"/>
        <v/>
      </c>
      <c r="J153" s="114"/>
      <c r="K153" s="85"/>
      <c r="L153" s="85"/>
    </row>
    <row r="154" spans="1:12" x14ac:dyDescent="0.35">
      <c r="A154" s="82" t="str">
        <f t="shared" si="6"/>
        <v/>
      </c>
      <c r="B154" s="83"/>
      <c r="C154" s="84"/>
      <c r="D154" s="78"/>
      <c r="E154" s="78"/>
      <c r="F154" s="78"/>
      <c r="G154" s="80"/>
      <c r="H154" s="103" t="str">
        <f t="shared" si="7"/>
        <v/>
      </c>
      <c r="I154" s="104" t="str">
        <f t="shared" si="8"/>
        <v/>
      </c>
      <c r="J154" s="114"/>
      <c r="K154" s="85"/>
      <c r="L154" s="85"/>
    </row>
    <row r="155" spans="1:12" x14ac:dyDescent="0.35">
      <c r="A155" s="82" t="str">
        <f t="shared" si="6"/>
        <v/>
      </c>
      <c r="B155" s="83"/>
      <c r="C155" s="84"/>
      <c r="D155" s="78"/>
      <c r="E155" s="78"/>
      <c r="F155" s="78"/>
      <c r="G155" s="80"/>
      <c r="H155" s="103" t="str">
        <f t="shared" si="7"/>
        <v/>
      </c>
      <c r="I155" s="104" t="str">
        <f t="shared" si="8"/>
        <v/>
      </c>
      <c r="J155" s="114"/>
      <c r="K155" s="85"/>
      <c r="L155" s="85"/>
    </row>
    <row r="156" spans="1:12" x14ac:dyDescent="0.35">
      <c r="A156" s="82" t="str">
        <f t="shared" si="6"/>
        <v/>
      </c>
      <c r="B156" s="83"/>
      <c r="C156" s="84"/>
      <c r="D156" s="78"/>
      <c r="E156" s="78"/>
      <c r="F156" s="78"/>
      <c r="G156" s="80"/>
      <c r="H156" s="103" t="str">
        <f t="shared" si="7"/>
        <v/>
      </c>
      <c r="I156" s="104" t="str">
        <f t="shared" si="8"/>
        <v/>
      </c>
      <c r="J156" s="114"/>
      <c r="K156" s="85"/>
      <c r="L156" s="85"/>
    </row>
    <row r="157" spans="1:12" x14ac:dyDescent="0.35">
      <c r="A157" s="82" t="str">
        <f t="shared" si="6"/>
        <v/>
      </c>
      <c r="B157" s="83"/>
      <c r="C157" s="84"/>
      <c r="D157" s="78"/>
      <c r="E157" s="78"/>
      <c r="F157" s="78"/>
      <c r="G157" s="80"/>
      <c r="H157" s="103" t="str">
        <f t="shared" si="7"/>
        <v/>
      </c>
      <c r="I157" s="104" t="str">
        <f t="shared" si="8"/>
        <v/>
      </c>
      <c r="J157" s="114"/>
      <c r="K157" s="85"/>
      <c r="L157" s="85"/>
    </row>
    <row r="158" spans="1:12" x14ac:dyDescent="0.35">
      <c r="A158" s="82" t="str">
        <f t="shared" si="6"/>
        <v/>
      </c>
      <c r="B158" s="83"/>
      <c r="C158" s="84"/>
      <c r="D158" s="78"/>
      <c r="E158" s="78"/>
      <c r="F158" s="78"/>
      <c r="G158" s="80"/>
      <c r="H158" s="103" t="str">
        <f t="shared" si="7"/>
        <v/>
      </c>
      <c r="I158" s="104" t="str">
        <f t="shared" si="8"/>
        <v/>
      </c>
      <c r="J158" s="114"/>
      <c r="K158" s="85"/>
      <c r="L158" s="85"/>
    </row>
    <row r="159" spans="1:12" x14ac:dyDescent="0.35">
      <c r="A159" s="82" t="str">
        <f t="shared" si="6"/>
        <v/>
      </c>
      <c r="B159" s="83"/>
      <c r="C159" s="84"/>
      <c r="D159" s="78"/>
      <c r="E159" s="78"/>
      <c r="F159" s="78"/>
      <c r="G159" s="80"/>
      <c r="H159" s="103" t="str">
        <f t="shared" si="7"/>
        <v/>
      </c>
      <c r="I159" s="104" t="str">
        <f t="shared" si="8"/>
        <v/>
      </c>
      <c r="J159" s="114"/>
      <c r="K159" s="85"/>
      <c r="L159" s="85"/>
    </row>
    <row r="160" spans="1:12" x14ac:dyDescent="0.35">
      <c r="A160" s="82" t="str">
        <f t="shared" si="6"/>
        <v/>
      </c>
      <c r="B160" s="83"/>
      <c r="C160" s="84"/>
      <c r="D160" s="78"/>
      <c r="E160" s="78"/>
      <c r="F160" s="78"/>
      <c r="G160" s="80"/>
      <c r="H160" s="103" t="str">
        <f t="shared" si="7"/>
        <v/>
      </c>
      <c r="I160" s="104" t="str">
        <f t="shared" si="8"/>
        <v/>
      </c>
      <c r="J160" s="114"/>
      <c r="K160" s="85"/>
      <c r="L160" s="85"/>
    </row>
    <row r="161" spans="1:12" x14ac:dyDescent="0.35">
      <c r="A161" s="82" t="str">
        <f t="shared" si="6"/>
        <v/>
      </c>
      <c r="B161" s="83"/>
      <c r="C161" s="84"/>
      <c r="D161" s="78"/>
      <c r="E161" s="78"/>
      <c r="F161" s="78"/>
      <c r="G161" s="80"/>
      <c r="H161" s="103" t="str">
        <f t="shared" si="7"/>
        <v/>
      </c>
      <c r="I161" s="104" t="str">
        <f t="shared" si="8"/>
        <v/>
      </c>
      <c r="J161" s="114"/>
      <c r="K161" s="85"/>
      <c r="L161" s="85"/>
    </row>
    <row r="162" spans="1:12" x14ac:dyDescent="0.35">
      <c r="A162" s="82" t="str">
        <f t="shared" si="6"/>
        <v/>
      </c>
      <c r="B162" s="83"/>
      <c r="C162" s="84"/>
      <c r="D162" s="78"/>
      <c r="E162" s="78"/>
      <c r="F162" s="78"/>
      <c r="G162" s="80"/>
      <c r="H162" s="103" t="str">
        <f t="shared" si="7"/>
        <v/>
      </c>
      <c r="I162" s="104" t="str">
        <f t="shared" si="8"/>
        <v/>
      </c>
      <c r="J162" s="114"/>
      <c r="K162" s="85"/>
      <c r="L162" s="85"/>
    </row>
    <row r="163" spans="1:12" x14ac:dyDescent="0.35">
      <c r="A163" s="82" t="str">
        <f t="shared" si="6"/>
        <v/>
      </c>
      <c r="B163" s="83"/>
      <c r="C163" s="84"/>
      <c r="D163" s="78"/>
      <c r="E163" s="78"/>
      <c r="F163" s="78"/>
      <c r="G163" s="80"/>
      <c r="H163" s="103" t="str">
        <f t="shared" si="7"/>
        <v/>
      </c>
      <c r="I163" s="104" t="str">
        <f t="shared" si="8"/>
        <v/>
      </c>
      <c r="J163" s="114"/>
      <c r="K163" s="85"/>
      <c r="L163" s="85"/>
    </row>
    <row r="164" spans="1:12" x14ac:dyDescent="0.35">
      <c r="A164" s="82" t="str">
        <f t="shared" si="6"/>
        <v/>
      </c>
      <c r="B164" s="83"/>
      <c r="C164" s="84"/>
      <c r="D164" s="78"/>
      <c r="E164" s="78"/>
      <c r="F164" s="78"/>
      <c r="G164" s="80"/>
      <c r="H164" s="103" t="str">
        <f t="shared" si="7"/>
        <v/>
      </c>
      <c r="I164" s="104" t="str">
        <f t="shared" si="8"/>
        <v/>
      </c>
      <c r="J164" s="114"/>
      <c r="K164" s="85"/>
      <c r="L164" s="85"/>
    </row>
    <row r="165" spans="1:12" x14ac:dyDescent="0.35">
      <c r="A165" s="82" t="str">
        <f t="shared" si="6"/>
        <v/>
      </c>
      <c r="B165" s="83"/>
      <c r="C165" s="84"/>
      <c r="D165" s="78"/>
      <c r="E165" s="78"/>
      <c r="F165" s="78"/>
      <c r="G165" s="80"/>
      <c r="H165" s="103" t="str">
        <f t="shared" si="7"/>
        <v/>
      </c>
      <c r="I165" s="104" t="str">
        <f t="shared" si="8"/>
        <v/>
      </c>
      <c r="J165" s="114"/>
      <c r="K165" s="85"/>
      <c r="L165" s="85"/>
    </row>
    <row r="166" spans="1:12" x14ac:dyDescent="0.35">
      <c r="A166" s="82" t="str">
        <f t="shared" si="6"/>
        <v/>
      </c>
      <c r="B166" s="83"/>
      <c r="C166" s="84"/>
      <c r="D166" s="78"/>
      <c r="E166" s="78"/>
      <c r="F166" s="78"/>
      <c r="G166" s="80"/>
      <c r="H166" s="103" t="str">
        <f t="shared" si="7"/>
        <v/>
      </c>
      <c r="I166" s="104" t="str">
        <f t="shared" si="8"/>
        <v/>
      </c>
      <c r="J166" s="114"/>
      <c r="K166" s="85"/>
      <c r="L166" s="85"/>
    </row>
    <row r="167" spans="1:12" x14ac:dyDescent="0.35">
      <c r="A167" s="82" t="str">
        <f t="shared" si="6"/>
        <v/>
      </c>
      <c r="B167" s="83"/>
      <c r="C167" s="84"/>
      <c r="D167" s="78"/>
      <c r="E167" s="78"/>
      <c r="F167" s="78"/>
      <c r="G167" s="80"/>
      <c r="H167" s="103" t="str">
        <f t="shared" si="7"/>
        <v/>
      </c>
      <c r="I167" s="104" t="str">
        <f t="shared" si="8"/>
        <v/>
      </c>
      <c r="J167" s="114"/>
      <c r="K167" s="85"/>
      <c r="L167" s="85"/>
    </row>
    <row r="168" spans="1:12" x14ac:dyDescent="0.35">
      <c r="A168" s="82" t="str">
        <f t="shared" si="6"/>
        <v/>
      </c>
      <c r="B168" s="83"/>
      <c r="C168" s="84"/>
      <c r="D168" s="78"/>
      <c r="E168" s="78"/>
      <c r="F168" s="78"/>
      <c r="G168" s="80"/>
      <c r="H168" s="103" t="str">
        <f t="shared" si="7"/>
        <v/>
      </c>
      <c r="I168" s="104" t="str">
        <f t="shared" si="8"/>
        <v/>
      </c>
      <c r="J168" s="114"/>
      <c r="K168" s="85"/>
      <c r="L168" s="85"/>
    </row>
    <row r="169" spans="1:12" x14ac:dyDescent="0.35">
      <c r="A169" s="82" t="str">
        <f t="shared" si="6"/>
        <v/>
      </c>
      <c r="B169" s="83"/>
      <c r="C169" s="84"/>
      <c r="D169" s="78"/>
      <c r="E169" s="78"/>
      <c r="F169" s="78"/>
      <c r="G169" s="80"/>
      <c r="H169" s="103" t="str">
        <f t="shared" si="7"/>
        <v/>
      </c>
      <c r="I169" s="104" t="str">
        <f t="shared" si="8"/>
        <v/>
      </c>
      <c r="J169" s="114"/>
      <c r="K169" s="85"/>
      <c r="L169" s="85"/>
    </row>
    <row r="170" spans="1:12" x14ac:dyDescent="0.35">
      <c r="A170" s="82" t="str">
        <f t="shared" si="6"/>
        <v/>
      </c>
      <c r="B170" s="83"/>
      <c r="C170" s="84"/>
      <c r="D170" s="78"/>
      <c r="E170" s="78"/>
      <c r="F170" s="78"/>
      <c r="G170" s="80"/>
      <c r="H170" s="103" t="str">
        <f t="shared" si="7"/>
        <v/>
      </c>
      <c r="I170" s="104" t="str">
        <f t="shared" si="8"/>
        <v/>
      </c>
      <c r="J170" s="114"/>
      <c r="K170" s="85"/>
      <c r="L170" s="85"/>
    </row>
    <row r="171" spans="1:12" x14ac:dyDescent="0.35">
      <c r="A171" s="82" t="str">
        <f t="shared" si="6"/>
        <v/>
      </c>
      <c r="B171" s="83"/>
      <c r="C171" s="84"/>
      <c r="D171" s="78"/>
      <c r="E171" s="78"/>
      <c r="F171" s="78"/>
      <c r="G171" s="80"/>
      <c r="H171" s="103" t="str">
        <f t="shared" si="7"/>
        <v/>
      </c>
      <c r="I171" s="104" t="str">
        <f t="shared" si="8"/>
        <v/>
      </c>
      <c r="J171" s="114"/>
      <c r="K171" s="85"/>
      <c r="L171" s="85"/>
    </row>
    <row r="172" spans="1:12" x14ac:dyDescent="0.35">
      <c r="A172" s="82" t="str">
        <f t="shared" si="6"/>
        <v/>
      </c>
      <c r="B172" s="83"/>
      <c r="C172" s="84"/>
      <c r="D172" s="78"/>
      <c r="E172" s="78"/>
      <c r="F172" s="78"/>
      <c r="G172" s="80"/>
      <c r="H172" s="103" t="str">
        <f t="shared" si="7"/>
        <v/>
      </c>
      <c r="I172" s="104" t="str">
        <f t="shared" si="8"/>
        <v/>
      </c>
      <c r="J172" s="114"/>
      <c r="K172" s="85"/>
      <c r="L172" s="85"/>
    </row>
    <row r="173" spans="1:12" x14ac:dyDescent="0.35">
      <c r="A173" s="82" t="str">
        <f t="shared" si="6"/>
        <v/>
      </c>
      <c r="B173" s="83"/>
      <c r="C173" s="84"/>
      <c r="D173" s="78"/>
      <c r="E173" s="78"/>
      <c r="F173" s="78"/>
      <c r="G173" s="80"/>
      <c r="H173" s="103" t="str">
        <f t="shared" si="7"/>
        <v/>
      </c>
      <c r="I173" s="104" t="str">
        <f t="shared" si="8"/>
        <v/>
      </c>
      <c r="J173" s="114"/>
      <c r="K173" s="85"/>
      <c r="L173" s="85"/>
    </row>
    <row r="174" spans="1:12" x14ac:dyDescent="0.35">
      <c r="A174" s="82" t="str">
        <f t="shared" si="6"/>
        <v/>
      </c>
      <c r="B174" s="83"/>
      <c r="C174" s="84"/>
      <c r="D174" s="78"/>
      <c r="E174" s="78"/>
      <c r="F174" s="78"/>
      <c r="G174" s="80"/>
      <c r="H174" s="103" t="str">
        <f t="shared" si="7"/>
        <v/>
      </c>
      <c r="I174" s="104" t="str">
        <f t="shared" si="8"/>
        <v/>
      </c>
      <c r="J174" s="114"/>
      <c r="K174" s="85"/>
      <c r="L174" s="85"/>
    </row>
    <row r="175" spans="1:12" x14ac:dyDescent="0.35">
      <c r="A175" s="82" t="str">
        <f t="shared" si="6"/>
        <v/>
      </c>
      <c r="B175" s="83"/>
      <c r="C175" s="84"/>
      <c r="D175" s="78"/>
      <c r="E175" s="78"/>
      <c r="F175" s="78"/>
      <c r="G175" s="80"/>
      <c r="H175" s="103" t="str">
        <f t="shared" si="7"/>
        <v/>
      </c>
      <c r="I175" s="104" t="str">
        <f t="shared" si="8"/>
        <v/>
      </c>
      <c r="J175" s="114"/>
      <c r="K175" s="85"/>
      <c r="L175" s="85"/>
    </row>
    <row r="176" spans="1:12" x14ac:dyDescent="0.35">
      <c r="A176" s="82" t="str">
        <f t="shared" si="6"/>
        <v/>
      </c>
      <c r="B176" s="83"/>
      <c r="C176" s="84"/>
      <c r="D176" s="78"/>
      <c r="E176" s="78"/>
      <c r="F176" s="78"/>
      <c r="G176" s="80"/>
      <c r="H176" s="103" t="str">
        <f t="shared" si="7"/>
        <v/>
      </c>
      <c r="I176" s="104" t="str">
        <f t="shared" si="8"/>
        <v/>
      </c>
      <c r="J176" s="114"/>
      <c r="K176" s="85"/>
      <c r="L176" s="85"/>
    </row>
    <row r="177" spans="1:12" x14ac:dyDescent="0.35">
      <c r="A177" s="82" t="str">
        <f t="shared" si="6"/>
        <v/>
      </c>
      <c r="B177" s="83"/>
      <c r="C177" s="84"/>
      <c r="D177" s="78"/>
      <c r="E177" s="78"/>
      <c r="F177" s="78"/>
      <c r="G177" s="80"/>
      <c r="H177" s="103" t="str">
        <f t="shared" si="7"/>
        <v/>
      </c>
      <c r="I177" s="104" t="str">
        <f t="shared" si="8"/>
        <v/>
      </c>
      <c r="J177" s="114"/>
      <c r="K177" s="85"/>
      <c r="L177" s="85"/>
    </row>
    <row r="178" spans="1:12" x14ac:dyDescent="0.35">
      <c r="A178" s="82" t="str">
        <f t="shared" si="6"/>
        <v/>
      </c>
      <c r="B178" s="83"/>
      <c r="C178" s="84"/>
      <c r="D178" s="78"/>
      <c r="E178" s="78"/>
      <c r="F178" s="78"/>
      <c r="G178" s="80"/>
      <c r="H178" s="103" t="str">
        <f t="shared" si="7"/>
        <v/>
      </c>
      <c r="I178" s="104" t="str">
        <f t="shared" si="8"/>
        <v/>
      </c>
      <c r="J178" s="114"/>
      <c r="K178" s="85"/>
      <c r="L178" s="85"/>
    </row>
    <row r="179" spans="1:12" x14ac:dyDescent="0.35">
      <c r="A179" s="82" t="str">
        <f t="shared" si="6"/>
        <v/>
      </c>
      <c r="B179" s="83"/>
      <c r="C179" s="84"/>
      <c r="D179" s="78"/>
      <c r="E179" s="78"/>
      <c r="F179" s="78"/>
      <c r="G179" s="80"/>
      <c r="H179" s="103" t="str">
        <f t="shared" si="7"/>
        <v/>
      </c>
      <c r="I179" s="104" t="str">
        <f t="shared" si="8"/>
        <v/>
      </c>
      <c r="J179" s="114"/>
      <c r="K179" s="85"/>
      <c r="L179" s="85"/>
    </row>
    <row r="180" spans="1:12" x14ac:dyDescent="0.35">
      <c r="A180" s="82" t="str">
        <f t="shared" si="6"/>
        <v/>
      </c>
      <c r="B180" s="83"/>
      <c r="C180" s="84"/>
      <c r="D180" s="78"/>
      <c r="E180" s="78"/>
      <c r="F180" s="78"/>
      <c r="G180" s="80"/>
      <c r="H180" s="103" t="str">
        <f t="shared" si="7"/>
        <v/>
      </c>
      <c r="I180" s="104" t="str">
        <f t="shared" si="8"/>
        <v/>
      </c>
      <c r="J180" s="114"/>
      <c r="K180" s="85"/>
      <c r="L180" s="85"/>
    </row>
    <row r="181" spans="1:12" x14ac:dyDescent="0.35">
      <c r="A181" s="82" t="str">
        <f t="shared" si="6"/>
        <v/>
      </c>
      <c r="B181" s="83"/>
      <c r="C181" s="84"/>
      <c r="D181" s="78"/>
      <c r="E181" s="78"/>
      <c r="F181" s="78"/>
      <c r="G181" s="80"/>
      <c r="H181" s="103" t="str">
        <f t="shared" si="7"/>
        <v/>
      </c>
      <c r="I181" s="104" t="str">
        <f t="shared" si="8"/>
        <v/>
      </c>
      <c r="J181" s="114"/>
      <c r="K181" s="85"/>
      <c r="L181" s="85"/>
    </row>
    <row r="182" spans="1:12" x14ac:dyDescent="0.35">
      <c r="A182" s="82" t="str">
        <f t="shared" si="6"/>
        <v/>
      </c>
      <c r="B182" s="83"/>
      <c r="C182" s="84"/>
      <c r="D182" s="78"/>
      <c r="E182" s="78"/>
      <c r="F182" s="78"/>
      <c r="G182" s="80"/>
      <c r="H182" s="103" t="str">
        <f t="shared" si="7"/>
        <v/>
      </c>
      <c r="I182" s="104" t="str">
        <f t="shared" si="8"/>
        <v/>
      </c>
      <c r="J182" s="114"/>
      <c r="K182" s="85"/>
      <c r="L182" s="85"/>
    </row>
    <row r="183" spans="1:12" x14ac:dyDescent="0.35">
      <c r="A183" s="82" t="str">
        <f t="shared" si="6"/>
        <v/>
      </c>
      <c r="B183" s="83"/>
      <c r="C183" s="84"/>
      <c r="D183" s="78"/>
      <c r="E183" s="78"/>
      <c r="F183" s="78"/>
      <c r="G183" s="80"/>
      <c r="H183" s="103" t="str">
        <f t="shared" si="7"/>
        <v/>
      </c>
      <c r="I183" s="104" t="str">
        <f t="shared" si="8"/>
        <v/>
      </c>
      <c r="J183" s="114"/>
      <c r="K183" s="85"/>
      <c r="L183" s="85"/>
    </row>
    <row r="184" spans="1:12" x14ac:dyDescent="0.35">
      <c r="A184" s="82" t="str">
        <f t="shared" si="6"/>
        <v/>
      </c>
      <c r="B184" s="83"/>
      <c r="C184" s="84"/>
      <c r="D184" s="78"/>
      <c r="E184" s="78"/>
      <c r="F184" s="78"/>
      <c r="G184" s="80"/>
      <c r="H184" s="103" t="str">
        <f t="shared" si="7"/>
        <v/>
      </c>
      <c r="I184" s="104" t="str">
        <f t="shared" si="8"/>
        <v/>
      </c>
      <c r="J184" s="114"/>
      <c r="K184" s="85"/>
      <c r="L184" s="85"/>
    </row>
    <row r="185" spans="1:12" x14ac:dyDescent="0.35">
      <c r="A185" s="82" t="str">
        <f t="shared" si="6"/>
        <v/>
      </c>
      <c r="B185" s="83"/>
      <c r="C185" s="84"/>
      <c r="D185" s="78"/>
      <c r="E185" s="78"/>
      <c r="F185" s="78"/>
      <c r="G185" s="80"/>
      <c r="H185" s="103" t="str">
        <f t="shared" si="7"/>
        <v/>
      </c>
      <c r="I185" s="104" t="str">
        <f t="shared" si="8"/>
        <v/>
      </c>
      <c r="J185" s="114"/>
      <c r="K185" s="85"/>
      <c r="L185" s="85"/>
    </row>
    <row r="186" spans="1:12" x14ac:dyDescent="0.35">
      <c r="A186" s="82" t="str">
        <f t="shared" si="6"/>
        <v/>
      </c>
      <c r="B186" s="83"/>
      <c r="C186" s="84"/>
      <c r="D186" s="78"/>
      <c r="E186" s="78"/>
      <c r="F186" s="78"/>
      <c r="G186" s="80"/>
      <c r="H186" s="103" t="str">
        <f t="shared" si="7"/>
        <v/>
      </c>
      <c r="I186" s="104" t="str">
        <f t="shared" si="8"/>
        <v/>
      </c>
      <c r="J186" s="114"/>
      <c r="K186" s="85"/>
      <c r="L186" s="85"/>
    </row>
    <row r="187" spans="1:12" x14ac:dyDescent="0.35">
      <c r="A187" s="82" t="str">
        <f t="shared" si="6"/>
        <v/>
      </c>
      <c r="B187" s="83"/>
      <c r="C187" s="84"/>
      <c r="D187" s="78"/>
      <c r="E187" s="78"/>
      <c r="F187" s="78"/>
      <c r="G187" s="80"/>
      <c r="H187" s="103" t="str">
        <f t="shared" si="7"/>
        <v/>
      </c>
      <c r="I187" s="104" t="str">
        <f t="shared" si="8"/>
        <v/>
      </c>
      <c r="J187" s="114"/>
      <c r="K187" s="85"/>
      <c r="L187" s="85"/>
    </row>
    <row r="188" spans="1:12" x14ac:dyDescent="0.35">
      <c r="A188" s="82" t="str">
        <f t="shared" si="6"/>
        <v/>
      </c>
      <c r="B188" s="83"/>
      <c r="C188" s="84"/>
      <c r="D188" s="78"/>
      <c r="E188" s="78"/>
      <c r="F188" s="78"/>
      <c r="G188" s="80"/>
      <c r="H188" s="103" t="str">
        <f t="shared" si="7"/>
        <v/>
      </c>
      <c r="I188" s="104" t="str">
        <f t="shared" si="8"/>
        <v/>
      </c>
      <c r="J188" s="114"/>
      <c r="K188" s="85"/>
      <c r="L188" s="85"/>
    </row>
    <row r="189" spans="1:12" x14ac:dyDescent="0.35">
      <c r="A189" s="82" t="str">
        <f t="shared" si="6"/>
        <v/>
      </c>
      <c r="B189" s="83"/>
      <c r="C189" s="84"/>
      <c r="D189" s="78"/>
      <c r="E189" s="78"/>
      <c r="F189" s="78"/>
      <c r="G189" s="80"/>
      <c r="H189" s="103" t="str">
        <f t="shared" si="7"/>
        <v/>
      </c>
      <c r="I189" s="104" t="str">
        <f t="shared" si="8"/>
        <v/>
      </c>
      <c r="J189" s="114"/>
      <c r="K189" s="85"/>
      <c r="L189" s="85"/>
    </row>
    <row r="190" spans="1:12" x14ac:dyDescent="0.35">
      <c r="A190" s="82" t="str">
        <f t="shared" si="6"/>
        <v/>
      </c>
      <c r="B190" s="83"/>
      <c r="C190" s="84"/>
      <c r="D190" s="78"/>
      <c r="E190" s="78"/>
      <c r="F190" s="78"/>
      <c r="G190" s="80"/>
      <c r="H190" s="103" t="str">
        <f t="shared" si="7"/>
        <v/>
      </c>
      <c r="I190" s="104" t="str">
        <f t="shared" si="8"/>
        <v/>
      </c>
      <c r="J190" s="114"/>
      <c r="K190" s="85"/>
      <c r="L190" s="85"/>
    </row>
    <row r="191" spans="1:12" x14ac:dyDescent="0.35">
      <c r="A191" s="82" t="str">
        <f t="shared" si="6"/>
        <v/>
      </c>
      <c r="B191" s="83"/>
      <c r="C191" s="84"/>
      <c r="D191" s="78"/>
      <c r="E191" s="78"/>
      <c r="F191" s="78"/>
      <c r="G191" s="80"/>
      <c r="H191" s="103" t="str">
        <f t="shared" si="7"/>
        <v/>
      </c>
      <c r="I191" s="104" t="str">
        <f t="shared" si="8"/>
        <v/>
      </c>
      <c r="J191" s="114"/>
      <c r="K191" s="85"/>
      <c r="L191" s="85"/>
    </row>
    <row r="192" spans="1:12" x14ac:dyDescent="0.35">
      <c r="A192" s="82" t="str">
        <f t="shared" si="6"/>
        <v/>
      </c>
      <c r="B192" s="83"/>
      <c r="C192" s="84"/>
      <c r="D192" s="78"/>
      <c r="E192" s="78"/>
      <c r="F192" s="78"/>
      <c r="G192" s="80"/>
      <c r="H192" s="103" t="str">
        <f t="shared" si="7"/>
        <v/>
      </c>
      <c r="I192" s="104" t="str">
        <f t="shared" si="8"/>
        <v/>
      </c>
      <c r="J192" s="114"/>
      <c r="K192" s="85"/>
      <c r="L192" s="85"/>
    </row>
    <row r="193" spans="1:12" x14ac:dyDescent="0.35">
      <c r="A193" s="82" t="str">
        <f t="shared" si="6"/>
        <v/>
      </c>
      <c r="B193" s="83"/>
      <c r="C193" s="84"/>
      <c r="D193" s="78"/>
      <c r="E193" s="78"/>
      <c r="F193" s="78"/>
      <c r="G193" s="80"/>
      <c r="H193" s="103" t="str">
        <f t="shared" si="7"/>
        <v/>
      </c>
      <c r="I193" s="104" t="str">
        <f t="shared" si="8"/>
        <v/>
      </c>
      <c r="J193" s="114"/>
      <c r="K193" s="85"/>
      <c r="L193" s="85"/>
    </row>
    <row r="194" spans="1:12" x14ac:dyDescent="0.35">
      <c r="A194" s="82" t="str">
        <f t="shared" si="6"/>
        <v/>
      </c>
      <c r="B194" s="83"/>
      <c r="C194" s="84"/>
      <c r="D194" s="78"/>
      <c r="E194" s="78"/>
      <c r="F194" s="78"/>
      <c r="G194" s="80"/>
      <c r="H194" s="103" t="str">
        <f t="shared" si="7"/>
        <v/>
      </c>
      <c r="I194" s="104" t="str">
        <f t="shared" si="8"/>
        <v/>
      </c>
      <c r="J194" s="114"/>
      <c r="K194" s="85"/>
      <c r="L194" s="85"/>
    </row>
    <row r="195" spans="1:12" x14ac:dyDescent="0.35">
      <c r="A195" s="82" t="str">
        <f t="shared" si="6"/>
        <v/>
      </c>
      <c r="B195" s="83"/>
      <c r="C195" s="84"/>
      <c r="D195" s="78"/>
      <c r="E195" s="78"/>
      <c r="F195" s="78"/>
      <c r="G195" s="80"/>
      <c r="H195" s="103" t="str">
        <f t="shared" si="7"/>
        <v/>
      </c>
      <c r="I195" s="104" t="str">
        <f t="shared" si="8"/>
        <v/>
      </c>
      <c r="J195" s="114"/>
      <c r="K195" s="85"/>
      <c r="L195" s="85"/>
    </row>
    <row r="196" spans="1:12" x14ac:dyDescent="0.35">
      <c r="A196" s="82" t="str">
        <f t="shared" si="6"/>
        <v/>
      </c>
      <c r="B196" s="83"/>
      <c r="C196" s="84"/>
      <c r="D196" s="78"/>
      <c r="E196" s="78"/>
      <c r="F196" s="78"/>
      <c r="G196" s="80"/>
      <c r="H196" s="103" t="str">
        <f t="shared" si="7"/>
        <v/>
      </c>
      <c r="I196" s="104" t="str">
        <f t="shared" si="8"/>
        <v/>
      </c>
      <c r="J196" s="114"/>
      <c r="K196" s="85"/>
      <c r="L196" s="85"/>
    </row>
    <row r="197" spans="1:12" x14ac:dyDescent="0.35">
      <c r="A197" s="82" t="str">
        <f t="shared" si="6"/>
        <v/>
      </c>
      <c r="B197" s="83"/>
      <c r="C197" s="84"/>
      <c r="D197" s="78"/>
      <c r="E197" s="78"/>
      <c r="F197" s="78"/>
      <c r="G197" s="80"/>
      <c r="H197" s="103" t="str">
        <f t="shared" si="7"/>
        <v/>
      </c>
      <c r="I197" s="104" t="str">
        <f t="shared" si="8"/>
        <v/>
      </c>
      <c r="J197" s="114"/>
      <c r="K197" s="85"/>
      <c r="L197" s="85"/>
    </row>
    <row r="198" spans="1:12" x14ac:dyDescent="0.35">
      <c r="A198" s="82" t="str">
        <f t="shared" si="6"/>
        <v/>
      </c>
      <c r="B198" s="83"/>
      <c r="C198" s="84"/>
      <c r="D198" s="78"/>
      <c r="E198" s="78"/>
      <c r="F198" s="78"/>
      <c r="G198" s="80"/>
      <c r="H198" s="103" t="str">
        <f t="shared" si="7"/>
        <v/>
      </c>
      <c r="I198" s="104" t="str">
        <f t="shared" si="8"/>
        <v/>
      </c>
      <c r="J198" s="114"/>
      <c r="K198" s="85"/>
      <c r="L198" s="85"/>
    </row>
    <row r="199" spans="1:12" x14ac:dyDescent="0.35">
      <c r="A199" s="82" t="str">
        <f t="shared" si="6"/>
        <v/>
      </c>
      <c r="B199" s="83"/>
      <c r="C199" s="84"/>
      <c r="D199" s="78"/>
      <c r="E199" s="78"/>
      <c r="F199" s="78"/>
      <c r="G199" s="80"/>
      <c r="H199" s="103" t="str">
        <f t="shared" si="7"/>
        <v/>
      </c>
      <c r="I199" s="104" t="str">
        <f t="shared" si="8"/>
        <v/>
      </c>
      <c r="J199" s="114"/>
      <c r="K199" s="85"/>
      <c r="L199" s="85"/>
    </row>
    <row r="200" spans="1:12" ht="72" customHeight="1" thickBot="1" x14ac:dyDescent="0.55000000000000004">
      <c r="A200" s="92"/>
      <c r="B200" s="93" t="s">
        <v>170</v>
      </c>
      <c r="C200" s="94">
        <f>COUNTIF(B8:B199,"&gt;0")</f>
        <v>0</v>
      </c>
      <c r="D200" s="92"/>
      <c r="E200" s="92"/>
      <c r="F200" s="92"/>
      <c r="G200" s="92"/>
      <c r="H200" s="102"/>
      <c r="I200" s="102"/>
      <c r="J200" s="115"/>
      <c r="K200" s="92"/>
      <c r="L200" s="92"/>
    </row>
  </sheetData>
  <autoFilter ref="A7:IA676" xr:uid="{00000000-0009-0000-0000-000006000000}"/>
  <mergeCells count="5">
    <mergeCell ref="A4:I4"/>
    <mergeCell ref="A5:I5"/>
    <mergeCell ref="J5:L5"/>
    <mergeCell ref="H6:I6"/>
    <mergeCell ref="A3:I3"/>
  </mergeCells>
  <dataValidations count="2">
    <dataValidation operator="equal" allowBlank="1" showInputMessage="1" showErrorMessage="1" promptTitle="Fecha Inicio de Contrato" prompt="Registro Indispensable para el cálculo del Bono de Fin de Año" sqref="E9:E199" xr:uid="{F073E1D9-D818-41C7-A313-25E401283645}">
      <formula1>0</formula1>
      <formula2>0</formula2>
    </dataValidation>
    <dataValidation operator="equal" allowBlank="1" showInputMessage="1" showErrorMessage="1" promptTitle="Fecha Inicio de Contrato" prompt="Registro Indispensable para el cálculo del Bono de Fin de Año del Personal Contratado" sqref="E8" xr:uid="{7630BCDF-6B82-4A13-BCDA-D34D4926DB04}">
      <formula1>0</formula1>
      <formula2>0</formula2>
    </dataValidation>
  </dataValidations>
  <printOptions horizontalCentered="1" verticalCentered="1"/>
  <pageMargins left="0" right="0" top="0" bottom="0" header="0.51180555555555496" footer="0.51180555555555496"/>
  <pageSetup paperSize="9" firstPageNumber="0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P385"/>
  <sheetViews>
    <sheetView topLeftCell="A370" zoomScale="75" zoomScaleNormal="75" workbookViewId="0">
      <selection activeCell="F387" sqref="F387"/>
    </sheetView>
  </sheetViews>
  <sheetFormatPr baseColWidth="10" defaultColWidth="9.1796875" defaultRowHeight="14.5" x14ac:dyDescent="0.35"/>
  <cols>
    <col min="1" max="1" width="13.26953125" style="87"/>
    <col min="2" max="2" width="12.26953125" style="87"/>
    <col min="3" max="3" width="45.81640625" style="87" bestFit="1" customWidth="1"/>
    <col min="4" max="5" width="13" style="87"/>
    <col min="6" max="6" width="13.1796875" style="87"/>
    <col min="7" max="7" width="18.7265625" style="87"/>
    <col min="8" max="8" width="13.1796875" style="87" bestFit="1" customWidth="1"/>
    <col min="9" max="9" width="12.81640625" style="87"/>
    <col min="10" max="10" width="20.1796875" style="87"/>
    <col min="11" max="11" width="24.81640625" style="87"/>
    <col min="12" max="12" width="26.26953125" style="87"/>
    <col min="13" max="13" width="15.7265625" style="87"/>
    <col min="14" max="952" width="10.453125" style="87"/>
  </cols>
  <sheetData>
    <row r="1" spans="1:952" ht="32.25" customHeight="1" x14ac:dyDescent="0.45">
      <c r="A1" s="107" t="s">
        <v>179</v>
      </c>
      <c r="B1" s="65"/>
      <c r="C1" s="65"/>
      <c r="D1" s="65"/>
      <c r="E1" s="65"/>
      <c r="F1" s="64"/>
      <c r="G1" s="64"/>
      <c r="H1" s="64"/>
      <c r="I1" s="64"/>
      <c r="J1" s="64"/>
      <c r="K1" s="90"/>
      <c r="L1" s="64"/>
      <c r="M1" s="64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 s="63"/>
      <c r="AJH1"/>
      <c r="AJI1"/>
      <c r="AJJ1"/>
      <c r="AJK1"/>
      <c r="AJL1"/>
      <c r="AJM1"/>
      <c r="AJN1"/>
      <c r="AJO1"/>
      <c r="AJP1"/>
    </row>
    <row r="2" spans="1:952" ht="27.5" thickBot="1" x14ac:dyDescent="0.75">
      <c r="A2" s="107" t="s">
        <v>180</v>
      </c>
      <c r="B2" s="64"/>
      <c r="C2" s="66"/>
      <c r="D2" s="64"/>
      <c r="E2" s="64"/>
      <c r="F2" s="64"/>
      <c r="G2" s="64"/>
      <c r="H2" s="64"/>
      <c r="I2" s="64"/>
      <c r="J2" s="64"/>
      <c r="K2" s="90"/>
      <c r="L2" s="64"/>
      <c r="M2" s="6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 s="63"/>
      <c r="AJH2"/>
      <c r="AJI2"/>
      <c r="AJJ2"/>
      <c r="AJK2"/>
      <c r="AJL2"/>
      <c r="AJM2"/>
      <c r="AJN2"/>
      <c r="AJO2"/>
      <c r="AJP2"/>
    </row>
    <row r="3" spans="1:952" ht="45" customHeight="1" x14ac:dyDescent="0.45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67"/>
      <c r="L3" s="67"/>
      <c r="M3" s="6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</row>
    <row r="4" spans="1:952" s="88" customFormat="1" ht="27" customHeight="1" x14ac:dyDescent="0.35">
      <c r="A4" s="86" t="s">
        <v>171</v>
      </c>
      <c r="G4" s="89"/>
    </row>
    <row r="5" spans="1:952" ht="45" customHeight="1" x14ac:dyDescent="0.35">
      <c r="A5" s="151" t="s">
        <v>153</v>
      </c>
      <c r="B5" s="151"/>
      <c r="C5" s="151"/>
      <c r="D5" s="151"/>
      <c r="E5" s="151"/>
      <c r="F5" s="151"/>
      <c r="G5" s="151"/>
      <c r="H5" s="151"/>
      <c r="I5" s="150" t="s">
        <v>178</v>
      </c>
      <c r="J5" s="150"/>
      <c r="K5" s="150"/>
      <c r="L5" s="150"/>
      <c r="M5" s="150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</row>
    <row r="6" spans="1:952" ht="46" x14ac:dyDescent="0.35">
      <c r="A6" s="125" t="s">
        <v>154</v>
      </c>
      <c r="B6" s="125" t="s">
        <v>155</v>
      </c>
      <c r="C6" s="125" t="s">
        <v>156</v>
      </c>
      <c r="D6" s="125" t="s">
        <v>157</v>
      </c>
      <c r="E6" s="125" t="s">
        <v>159</v>
      </c>
      <c r="F6" s="125" t="s">
        <v>172</v>
      </c>
      <c r="G6" s="125" t="s">
        <v>173</v>
      </c>
      <c r="H6" s="125" t="s">
        <v>160</v>
      </c>
      <c r="I6" s="126" t="s">
        <v>174</v>
      </c>
      <c r="J6" s="126" t="s">
        <v>162</v>
      </c>
      <c r="K6" s="126" t="s">
        <v>163</v>
      </c>
      <c r="L6" s="126" t="s">
        <v>164</v>
      </c>
      <c r="M6" s="126" t="s">
        <v>175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</row>
    <row r="7" spans="1:952" ht="155.25" customHeight="1" x14ac:dyDescent="0.35">
      <c r="A7" s="127" t="s">
        <v>165</v>
      </c>
      <c r="B7" s="127" t="s">
        <v>166</v>
      </c>
      <c r="C7" s="127" t="s">
        <v>167</v>
      </c>
      <c r="D7" s="127" t="s">
        <v>168</v>
      </c>
      <c r="E7" s="127" t="s">
        <v>168</v>
      </c>
      <c r="F7" s="127" t="s">
        <v>168</v>
      </c>
      <c r="G7" s="127" t="s">
        <v>176</v>
      </c>
      <c r="H7" s="130" t="s">
        <v>181</v>
      </c>
      <c r="I7" s="130" t="s">
        <v>191</v>
      </c>
      <c r="J7" s="128" t="s">
        <v>182</v>
      </c>
      <c r="K7" s="128" t="s">
        <v>183</v>
      </c>
      <c r="L7" s="128" t="s">
        <v>192</v>
      </c>
      <c r="M7" s="127" t="s">
        <v>177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</row>
    <row r="8" spans="1:952" x14ac:dyDescent="0.35">
      <c r="A8" s="131" t="s">
        <v>151</v>
      </c>
      <c r="B8" s="131">
        <v>3316854</v>
      </c>
      <c r="C8" s="131" t="s">
        <v>665</v>
      </c>
      <c r="D8" s="131" t="s">
        <v>494</v>
      </c>
      <c r="E8" s="131" t="s">
        <v>666</v>
      </c>
      <c r="F8" s="131" t="s">
        <v>667</v>
      </c>
      <c r="G8" s="129">
        <f t="shared" ref="G8:G71" si="0">IF(F8&gt;0,INT(YEARFRAC(F8,D8)),0)</f>
        <v>25</v>
      </c>
      <c r="H8" s="131" t="s">
        <v>186</v>
      </c>
      <c r="I8" s="131" t="s">
        <v>189</v>
      </c>
      <c r="J8" s="131" t="s">
        <v>150</v>
      </c>
      <c r="K8" s="131" t="s">
        <v>197</v>
      </c>
      <c r="L8" s="131"/>
      <c r="M8" s="133">
        <v>1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</row>
    <row r="9" spans="1:952" x14ac:dyDescent="0.35">
      <c r="A9" s="131" t="s">
        <v>151</v>
      </c>
      <c r="B9" s="131">
        <v>3844303</v>
      </c>
      <c r="C9" s="131" t="s">
        <v>668</v>
      </c>
      <c r="D9" s="131" t="s">
        <v>669</v>
      </c>
      <c r="E9" s="131" t="s">
        <v>670</v>
      </c>
      <c r="F9" s="131" t="s">
        <v>671</v>
      </c>
      <c r="G9" s="129">
        <f t="shared" si="0"/>
        <v>21</v>
      </c>
      <c r="H9" s="131" t="s">
        <v>186</v>
      </c>
      <c r="I9" s="131" t="s">
        <v>189</v>
      </c>
      <c r="J9" s="131" t="s">
        <v>150</v>
      </c>
      <c r="K9" s="131" t="s">
        <v>197</v>
      </c>
      <c r="L9" s="131"/>
      <c r="M9" s="133">
        <v>1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</row>
    <row r="10" spans="1:952" x14ac:dyDescent="0.35">
      <c r="A10" s="131" t="s">
        <v>151</v>
      </c>
      <c r="B10" s="131">
        <v>9655154</v>
      </c>
      <c r="C10" s="131" t="s">
        <v>672</v>
      </c>
      <c r="D10" s="131" t="s">
        <v>673</v>
      </c>
      <c r="E10" s="131" t="s">
        <v>674</v>
      </c>
      <c r="F10" s="131" t="s">
        <v>675</v>
      </c>
      <c r="G10" s="129">
        <f t="shared" si="0"/>
        <v>25</v>
      </c>
      <c r="H10" s="131" t="s">
        <v>186</v>
      </c>
      <c r="I10" s="131" t="s">
        <v>189</v>
      </c>
      <c r="J10" s="131" t="s">
        <v>150</v>
      </c>
      <c r="K10" s="131" t="s">
        <v>197</v>
      </c>
      <c r="L10" s="131"/>
      <c r="M10" s="133">
        <v>1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</row>
    <row r="11" spans="1:952" x14ac:dyDescent="0.35">
      <c r="A11" s="131" t="s">
        <v>151</v>
      </c>
      <c r="B11" s="131">
        <v>4566491</v>
      </c>
      <c r="C11" s="131" t="s">
        <v>676</v>
      </c>
      <c r="D11" s="131" t="s">
        <v>199</v>
      </c>
      <c r="E11" s="131" t="s">
        <v>677</v>
      </c>
      <c r="F11" s="131" t="s">
        <v>675</v>
      </c>
      <c r="G11" s="129">
        <f t="shared" si="0"/>
        <v>24</v>
      </c>
      <c r="H11" s="131" t="s">
        <v>186</v>
      </c>
      <c r="I11" s="131" t="s">
        <v>189</v>
      </c>
      <c r="J11" s="131" t="s">
        <v>223</v>
      </c>
      <c r="K11" s="131" t="s">
        <v>197</v>
      </c>
      <c r="L11" s="131"/>
      <c r="M11" s="133">
        <v>1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</row>
    <row r="12" spans="1:952" x14ac:dyDescent="0.35">
      <c r="A12" s="131" t="s">
        <v>151</v>
      </c>
      <c r="B12" s="131">
        <v>9427333</v>
      </c>
      <c r="C12" s="131" t="s">
        <v>678</v>
      </c>
      <c r="D12" s="131" t="s">
        <v>679</v>
      </c>
      <c r="E12" s="131" t="s">
        <v>680</v>
      </c>
      <c r="F12" s="131" t="s">
        <v>646</v>
      </c>
      <c r="G12" s="129">
        <f t="shared" si="0"/>
        <v>24</v>
      </c>
      <c r="H12" s="131" t="s">
        <v>184</v>
      </c>
      <c r="I12" s="131" t="s">
        <v>189</v>
      </c>
      <c r="J12" s="131" t="s">
        <v>150</v>
      </c>
      <c r="K12" s="131" t="s">
        <v>197</v>
      </c>
      <c r="L12" s="131"/>
      <c r="M12" s="133">
        <v>1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</row>
    <row r="13" spans="1:952" x14ac:dyDescent="0.35">
      <c r="A13" s="131" t="s">
        <v>151</v>
      </c>
      <c r="B13" s="131">
        <v>9883028</v>
      </c>
      <c r="C13" s="131" t="s">
        <v>681</v>
      </c>
      <c r="D13" s="131" t="s">
        <v>682</v>
      </c>
      <c r="E13" s="131" t="s">
        <v>683</v>
      </c>
      <c r="F13" s="131" t="s">
        <v>684</v>
      </c>
      <c r="G13" s="129">
        <f t="shared" si="0"/>
        <v>25</v>
      </c>
      <c r="H13" s="131" t="s">
        <v>186</v>
      </c>
      <c r="I13" s="131" t="s">
        <v>189</v>
      </c>
      <c r="J13" s="131" t="s">
        <v>150</v>
      </c>
      <c r="K13" s="131" t="s">
        <v>197</v>
      </c>
      <c r="L13" s="131"/>
      <c r="M13" s="133">
        <v>1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</row>
    <row r="14" spans="1:952" x14ac:dyDescent="0.35">
      <c r="A14" s="131" t="s">
        <v>151</v>
      </c>
      <c r="B14" s="131">
        <v>8818014</v>
      </c>
      <c r="C14" s="131" t="s">
        <v>685</v>
      </c>
      <c r="D14" s="131" t="s">
        <v>205</v>
      </c>
      <c r="E14" s="131" t="s">
        <v>686</v>
      </c>
      <c r="F14" s="131" t="s">
        <v>687</v>
      </c>
      <c r="G14" s="129">
        <f t="shared" si="0"/>
        <v>25</v>
      </c>
      <c r="H14" s="131" t="s">
        <v>186</v>
      </c>
      <c r="I14" s="131" t="s">
        <v>189</v>
      </c>
      <c r="J14" s="131" t="s">
        <v>223</v>
      </c>
      <c r="K14" s="131" t="s">
        <v>197</v>
      </c>
      <c r="L14" s="131"/>
      <c r="M14" s="133">
        <v>1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</row>
    <row r="15" spans="1:952" x14ac:dyDescent="0.35">
      <c r="A15" s="131" t="s">
        <v>151</v>
      </c>
      <c r="B15" s="131">
        <v>9417005</v>
      </c>
      <c r="C15" s="131" t="s">
        <v>688</v>
      </c>
      <c r="D15" s="131" t="s">
        <v>205</v>
      </c>
      <c r="E15" s="131" t="s">
        <v>689</v>
      </c>
      <c r="F15" s="131" t="s">
        <v>690</v>
      </c>
      <c r="G15" s="129">
        <f t="shared" si="0"/>
        <v>26</v>
      </c>
      <c r="H15" s="131" t="s">
        <v>186</v>
      </c>
      <c r="I15" s="131" t="s">
        <v>189</v>
      </c>
      <c r="J15" s="131" t="s">
        <v>213</v>
      </c>
      <c r="K15" s="131" t="s">
        <v>197</v>
      </c>
      <c r="L15" s="131"/>
      <c r="M15" s="133">
        <v>1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</row>
    <row r="16" spans="1:952" x14ac:dyDescent="0.35">
      <c r="A16" s="131" t="s">
        <v>151</v>
      </c>
      <c r="B16" s="131">
        <v>9655199</v>
      </c>
      <c r="C16" s="131" t="s">
        <v>691</v>
      </c>
      <c r="D16" s="131" t="s">
        <v>205</v>
      </c>
      <c r="E16" s="131" t="s">
        <v>469</v>
      </c>
      <c r="F16" s="131" t="s">
        <v>687</v>
      </c>
      <c r="G16" s="129">
        <f t="shared" si="0"/>
        <v>25</v>
      </c>
      <c r="H16" s="131" t="s">
        <v>186</v>
      </c>
      <c r="I16" s="131" t="s">
        <v>189</v>
      </c>
      <c r="J16" s="131" t="s">
        <v>190</v>
      </c>
      <c r="K16" s="131" t="s">
        <v>197</v>
      </c>
      <c r="L16" s="131"/>
      <c r="M16" s="133">
        <v>1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</row>
    <row r="17" spans="1:951" x14ac:dyDescent="0.35">
      <c r="A17" s="131" t="s">
        <v>151</v>
      </c>
      <c r="B17" s="131">
        <v>10371547</v>
      </c>
      <c r="C17" s="131" t="s">
        <v>692</v>
      </c>
      <c r="D17" s="131" t="s">
        <v>205</v>
      </c>
      <c r="E17" s="131" t="s">
        <v>693</v>
      </c>
      <c r="F17" s="131" t="s">
        <v>684</v>
      </c>
      <c r="G17" s="129">
        <f t="shared" si="0"/>
        <v>25</v>
      </c>
      <c r="H17" s="131" t="s">
        <v>184</v>
      </c>
      <c r="I17" s="131" t="s">
        <v>189</v>
      </c>
      <c r="J17" s="131" t="s">
        <v>223</v>
      </c>
      <c r="K17" s="131" t="s">
        <v>197</v>
      </c>
      <c r="L17" s="131"/>
      <c r="M17" s="133">
        <v>1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</row>
    <row r="18" spans="1:951" x14ac:dyDescent="0.35">
      <c r="A18" s="131" t="s">
        <v>151</v>
      </c>
      <c r="B18" s="131">
        <v>7927535</v>
      </c>
      <c r="C18" s="131" t="s">
        <v>694</v>
      </c>
      <c r="D18" s="131" t="s">
        <v>695</v>
      </c>
      <c r="E18" s="131" t="s">
        <v>696</v>
      </c>
      <c r="F18" s="131" t="s">
        <v>697</v>
      </c>
      <c r="G18" s="129">
        <f t="shared" si="0"/>
        <v>24</v>
      </c>
      <c r="H18" s="131" t="s">
        <v>186</v>
      </c>
      <c r="I18" s="131" t="s">
        <v>189</v>
      </c>
      <c r="J18" s="131" t="s">
        <v>213</v>
      </c>
      <c r="K18" s="131" t="s">
        <v>197</v>
      </c>
      <c r="L18" s="131"/>
      <c r="M18" s="133">
        <v>1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</row>
    <row r="19" spans="1:951" x14ac:dyDescent="0.35">
      <c r="A19" s="131" t="s">
        <v>151</v>
      </c>
      <c r="B19" s="131">
        <v>5274166</v>
      </c>
      <c r="C19" s="131" t="s">
        <v>698</v>
      </c>
      <c r="D19" s="131" t="s">
        <v>211</v>
      </c>
      <c r="E19" s="131" t="s">
        <v>699</v>
      </c>
      <c r="F19" s="131" t="s">
        <v>700</v>
      </c>
      <c r="G19" s="129">
        <f t="shared" si="0"/>
        <v>25</v>
      </c>
      <c r="H19" s="131" t="s">
        <v>186</v>
      </c>
      <c r="I19" s="131" t="s">
        <v>189</v>
      </c>
      <c r="J19" s="131" t="s">
        <v>213</v>
      </c>
      <c r="K19" s="131" t="s">
        <v>197</v>
      </c>
      <c r="L19" s="131"/>
      <c r="M19" s="133">
        <v>1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</row>
    <row r="20" spans="1:951" x14ac:dyDescent="0.35">
      <c r="A20" s="131" t="s">
        <v>151</v>
      </c>
      <c r="B20" s="131">
        <v>6562305</v>
      </c>
      <c r="C20" s="131" t="s">
        <v>701</v>
      </c>
      <c r="D20" s="131" t="s">
        <v>211</v>
      </c>
      <c r="E20" s="131" t="s">
        <v>702</v>
      </c>
      <c r="F20" s="131" t="s">
        <v>684</v>
      </c>
      <c r="G20" s="129">
        <f t="shared" si="0"/>
        <v>24</v>
      </c>
      <c r="H20" s="131" t="s">
        <v>186</v>
      </c>
      <c r="I20" s="131" t="s">
        <v>189</v>
      </c>
      <c r="J20" s="131" t="s">
        <v>223</v>
      </c>
      <c r="K20" s="131" t="s">
        <v>197</v>
      </c>
      <c r="L20" s="131"/>
      <c r="M20" s="133">
        <v>1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</row>
    <row r="21" spans="1:951" x14ac:dyDescent="0.35">
      <c r="A21" s="131" t="s">
        <v>151</v>
      </c>
      <c r="B21" s="131">
        <v>7246851</v>
      </c>
      <c r="C21" s="131" t="s">
        <v>703</v>
      </c>
      <c r="D21" s="131" t="s">
        <v>211</v>
      </c>
      <c r="E21" s="131" t="s">
        <v>704</v>
      </c>
      <c r="F21" s="131" t="s">
        <v>697</v>
      </c>
      <c r="G21" s="129">
        <f t="shared" si="0"/>
        <v>23</v>
      </c>
      <c r="H21" s="131" t="s">
        <v>184</v>
      </c>
      <c r="I21" s="131" t="s">
        <v>189</v>
      </c>
      <c r="J21" s="131" t="s">
        <v>223</v>
      </c>
      <c r="K21" s="131" t="s">
        <v>197</v>
      </c>
      <c r="L21" s="131"/>
      <c r="M21" s="133">
        <v>1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</row>
    <row r="22" spans="1:951" x14ac:dyDescent="0.35">
      <c r="A22" s="131" t="s">
        <v>151</v>
      </c>
      <c r="B22" s="131">
        <v>9657756</v>
      </c>
      <c r="C22" s="131" t="s">
        <v>705</v>
      </c>
      <c r="D22" s="131" t="s">
        <v>211</v>
      </c>
      <c r="E22" s="131" t="s">
        <v>706</v>
      </c>
      <c r="F22" s="131" t="s">
        <v>700</v>
      </c>
      <c r="G22" s="129">
        <f t="shared" si="0"/>
        <v>25</v>
      </c>
      <c r="H22" s="131" t="s">
        <v>186</v>
      </c>
      <c r="I22" s="131" t="s">
        <v>189</v>
      </c>
      <c r="J22" s="131" t="s">
        <v>190</v>
      </c>
      <c r="K22" s="131" t="s">
        <v>197</v>
      </c>
      <c r="L22" s="131"/>
      <c r="M22" s="133">
        <v>1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</row>
    <row r="23" spans="1:951" x14ac:dyDescent="0.35">
      <c r="A23" s="131" t="s">
        <v>151</v>
      </c>
      <c r="B23" s="131">
        <v>11052758</v>
      </c>
      <c r="C23" s="131" t="s">
        <v>707</v>
      </c>
      <c r="D23" s="131" t="s">
        <v>211</v>
      </c>
      <c r="E23" s="131" t="s">
        <v>708</v>
      </c>
      <c r="F23" s="131" t="s">
        <v>700</v>
      </c>
      <c r="G23" s="129">
        <f t="shared" si="0"/>
        <v>25</v>
      </c>
      <c r="H23" s="131" t="s">
        <v>186</v>
      </c>
      <c r="I23" s="131" t="s">
        <v>189</v>
      </c>
      <c r="J23" s="131" t="s">
        <v>150</v>
      </c>
      <c r="K23" s="131" t="s">
        <v>197</v>
      </c>
      <c r="L23" s="131"/>
      <c r="M23" s="133">
        <v>1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</row>
    <row r="24" spans="1:951" x14ac:dyDescent="0.35">
      <c r="A24" s="131" t="s">
        <v>151</v>
      </c>
      <c r="B24" s="131">
        <v>9317457</v>
      </c>
      <c r="C24" s="131" t="s">
        <v>709</v>
      </c>
      <c r="D24" s="131" t="s">
        <v>710</v>
      </c>
      <c r="E24" s="131" t="s">
        <v>711</v>
      </c>
      <c r="F24" s="131" t="s">
        <v>712</v>
      </c>
      <c r="G24" s="129">
        <f t="shared" si="0"/>
        <v>26</v>
      </c>
      <c r="H24" s="131" t="s">
        <v>186</v>
      </c>
      <c r="I24" s="131" t="s">
        <v>189</v>
      </c>
      <c r="J24" s="131" t="s">
        <v>150</v>
      </c>
      <c r="K24" s="131" t="s">
        <v>197</v>
      </c>
      <c r="L24" s="131"/>
      <c r="M24" s="133">
        <v>1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</row>
    <row r="25" spans="1:951" x14ac:dyDescent="0.35">
      <c r="A25" s="131" t="s">
        <v>151</v>
      </c>
      <c r="B25" s="131">
        <v>3602575</v>
      </c>
      <c r="C25" s="131" t="s">
        <v>713</v>
      </c>
      <c r="D25" s="131" t="s">
        <v>218</v>
      </c>
      <c r="E25" s="131" t="s">
        <v>714</v>
      </c>
      <c r="F25" s="131" t="s">
        <v>653</v>
      </c>
      <c r="G25" s="129">
        <f t="shared" si="0"/>
        <v>19</v>
      </c>
      <c r="H25" s="131" t="s">
        <v>186</v>
      </c>
      <c r="I25" s="131" t="s">
        <v>189</v>
      </c>
      <c r="J25" s="131" t="s">
        <v>223</v>
      </c>
      <c r="K25" s="131" t="s">
        <v>197</v>
      </c>
      <c r="L25" s="131"/>
      <c r="M25" s="133">
        <v>1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</row>
    <row r="26" spans="1:951" x14ac:dyDescent="0.35">
      <c r="A26" s="131" t="s">
        <v>151</v>
      </c>
      <c r="B26" s="131">
        <v>11791760</v>
      </c>
      <c r="C26" s="131" t="s">
        <v>715</v>
      </c>
      <c r="D26" s="131" t="s">
        <v>663</v>
      </c>
      <c r="E26" s="131" t="s">
        <v>716</v>
      </c>
      <c r="F26" s="131" t="s">
        <v>717</v>
      </c>
      <c r="G26" s="129">
        <f t="shared" si="0"/>
        <v>25</v>
      </c>
      <c r="H26" s="131" t="s">
        <v>184</v>
      </c>
      <c r="I26" s="131" t="s">
        <v>189</v>
      </c>
      <c r="J26" s="131" t="s">
        <v>223</v>
      </c>
      <c r="K26" s="131" t="s">
        <v>197</v>
      </c>
      <c r="L26" s="131"/>
      <c r="M26" s="133">
        <v>1</v>
      </c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</row>
    <row r="27" spans="1:951" x14ac:dyDescent="0.35">
      <c r="A27" s="131" t="s">
        <v>151</v>
      </c>
      <c r="B27" s="131">
        <v>12146677</v>
      </c>
      <c r="C27" s="131" t="s">
        <v>718</v>
      </c>
      <c r="D27" s="131" t="s">
        <v>719</v>
      </c>
      <c r="E27" s="131" t="s">
        <v>720</v>
      </c>
      <c r="F27" s="131" t="s">
        <v>717</v>
      </c>
      <c r="G27" s="129">
        <f t="shared" si="0"/>
        <v>25</v>
      </c>
      <c r="H27" s="131" t="s">
        <v>186</v>
      </c>
      <c r="I27" s="131" t="s">
        <v>189</v>
      </c>
      <c r="J27" s="131" t="s">
        <v>223</v>
      </c>
      <c r="K27" s="131" t="s">
        <v>197</v>
      </c>
      <c r="L27" s="131"/>
      <c r="M27" s="133">
        <v>1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</row>
    <row r="28" spans="1:951" x14ac:dyDescent="0.35">
      <c r="A28" s="131" t="s">
        <v>151</v>
      </c>
      <c r="B28" s="131">
        <v>10151887</v>
      </c>
      <c r="C28" s="131" t="s">
        <v>721</v>
      </c>
      <c r="D28" s="131" t="s">
        <v>722</v>
      </c>
      <c r="E28" s="131" t="s">
        <v>723</v>
      </c>
      <c r="F28" s="131" t="s">
        <v>717</v>
      </c>
      <c r="G28" s="129">
        <f t="shared" si="0"/>
        <v>25</v>
      </c>
      <c r="H28" s="131" t="s">
        <v>186</v>
      </c>
      <c r="I28" s="131" t="s">
        <v>189</v>
      </c>
      <c r="J28" s="131" t="s">
        <v>150</v>
      </c>
      <c r="K28" s="131" t="s">
        <v>197</v>
      </c>
      <c r="L28" s="131"/>
      <c r="M28" s="133">
        <v>1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</row>
    <row r="29" spans="1:951" x14ac:dyDescent="0.35">
      <c r="A29" s="131" t="s">
        <v>151</v>
      </c>
      <c r="B29" s="131">
        <v>12479773</v>
      </c>
      <c r="C29" s="131" t="s">
        <v>724</v>
      </c>
      <c r="D29" s="131" t="s">
        <v>722</v>
      </c>
      <c r="E29" s="131" t="s">
        <v>725</v>
      </c>
      <c r="F29" s="131" t="s">
        <v>726</v>
      </c>
      <c r="G29" s="129">
        <f t="shared" si="0"/>
        <v>24</v>
      </c>
      <c r="H29" s="131" t="s">
        <v>186</v>
      </c>
      <c r="I29" s="131" t="s">
        <v>189</v>
      </c>
      <c r="J29" s="131" t="s">
        <v>150</v>
      </c>
      <c r="K29" s="131" t="s">
        <v>197</v>
      </c>
      <c r="L29" s="131"/>
      <c r="M29" s="133">
        <v>1</v>
      </c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</row>
    <row r="30" spans="1:951" x14ac:dyDescent="0.35">
      <c r="A30" s="131" t="s">
        <v>151</v>
      </c>
      <c r="B30" s="131">
        <v>11178603</v>
      </c>
      <c r="C30" s="131" t="s">
        <v>727</v>
      </c>
      <c r="D30" s="131" t="s">
        <v>728</v>
      </c>
      <c r="E30" s="131" t="s">
        <v>729</v>
      </c>
      <c r="F30" s="131" t="s">
        <v>726</v>
      </c>
      <c r="G30" s="129">
        <f t="shared" si="0"/>
        <v>24</v>
      </c>
      <c r="H30" s="131" t="s">
        <v>186</v>
      </c>
      <c r="I30" s="131" t="s">
        <v>189</v>
      </c>
      <c r="J30" s="131" t="s">
        <v>150</v>
      </c>
      <c r="K30" s="131" t="s">
        <v>197</v>
      </c>
      <c r="L30" s="131"/>
      <c r="M30" s="133">
        <v>1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</row>
    <row r="31" spans="1:951" x14ac:dyDescent="0.35">
      <c r="A31" s="131" t="s">
        <v>151</v>
      </c>
      <c r="B31" s="131">
        <v>6126713</v>
      </c>
      <c r="C31" s="131" t="s">
        <v>730</v>
      </c>
      <c r="D31" s="131" t="s">
        <v>731</v>
      </c>
      <c r="E31" s="131" t="s">
        <v>732</v>
      </c>
      <c r="F31" s="131" t="s">
        <v>675</v>
      </c>
      <c r="G31" s="129">
        <f t="shared" si="0"/>
        <v>19</v>
      </c>
      <c r="H31" s="131" t="s">
        <v>186</v>
      </c>
      <c r="I31" s="131" t="s">
        <v>189</v>
      </c>
      <c r="J31" s="131" t="s">
        <v>150</v>
      </c>
      <c r="K31" s="131" t="s">
        <v>197</v>
      </c>
      <c r="L31" s="131"/>
      <c r="M31" s="133">
        <v>1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</row>
    <row r="32" spans="1:951" x14ac:dyDescent="0.35">
      <c r="A32" s="131" t="s">
        <v>151</v>
      </c>
      <c r="B32" s="131">
        <v>9955658</v>
      </c>
      <c r="C32" s="131" t="s">
        <v>733</v>
      </c>
      <c r="D32" s="131" t="s">
        <v>231</v>
      </c>
      <c r="E32" s="131" t="s">
        <v>734</v>
      </c>
      <c r="F32" s="131" t="s">
        <v>735</v>
      </c>
      <c r="G32" s="129">
        <f t="shared" si="0"/>
        <v>23</v>
      </c>
      <c r="H32" s="131" t="s">
        <v>186</v>
      </c>
      <c r="I32" s="131" t="s">
        <v>189</v>
      </c>
      <c r="J32" s="131" t="s">
        <v>213</v>
      </c>
      <c r="K32" s="131" t="s">
        <v>197</v>
      </c>
      <c r="L32" s="131"/>
      <c r="M32" s="133">
        <v>1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</row>
    <row r="33" spans="1:951" x14ac:dyDescent="0.35">
      <c r="A33" s="131" t="s">
        <v>151</v>
      </c>
      <c r="B33" s="131">
        <v>8800057</v>
      </c>
      <c r="C33" s="131" t="s">
        <v>736</v>
      </c>
      <c r="D33" s="131" t="s">
        <v>648</v>
      </c>
      <c r="E33" s="131" t="s">
        <v>737</v>
      </c>
      <c r="F33" s="131" t="s">
        <v>675</v>
      </c>
      <c r="G33" s="129">
        <f t="shared" si="0"/>
        <v>17</v>
      </c>
      <c r="H33" s="131" t="s">
        <v>184</v>
      </c>
      <c r="I33" s="131" t="s">
        <v>189</v>
      </c>
      <c r="J33" s="131" t="s">
        <v>150</v>
      </c>
      <c r="K33" s="131" t="s">
        <v>197</v>
      </c>
      <c r="L33" s="131"/>
      <c r="M33" s="133">
        <v>1</v>
      </c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</row>
    <row r="34" spans="1:951" x14ac:dyDescent="0.35">
      <c r="A34" s="131" t="s">
        <v>151</v>
      </c>
      <c r="B34" s="131">
        <v>6310798</v>
      </c>
      <c r="C34" s="131" t="s">
        <v>738</v>
      </c>
      <c r="D34" s="131" t="s">
        <v>402</v>
      </c>
      <c r="E34" s="131" t="s">
        <v>739</v>
      </c>
      <c r="F34" s="131" t="s">
        <v>697</v>
      </c>
      <c r="G34" s="129">
        <f t="shared" si="0"/>
        <v>16</v>
      </c>
      <c r="H34" s="131" t="s">
        <v>184</v>
      </c>
      <c r="I34" s="131" t="s">
        <v>189</v>
      </c>
      <c r="J34" s="131" t="s">
        <v>190</v>
      </c>
      <c r="K34" s="131" t="s">
        <v>197</v>
      </c>
      <c r="L34" s="131"/>
      <c r="M34" s="133">
        <v>1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</row>
    <row r="35" spans="1:951" x14ac:dyDescent="0.35">
      <c r="A35" s="131" t="s">
        <v>151</v>
      </c>
      <c r="B35" s="131">
        <v>7260516</v>
      </c>
      <c r="C35" s="131" t="s">
        <v>740</v>
      </c>
      <c r="D35" s="131" t="s">
        <v>650</v>
      </c>
      <c r="E35" s="131" t="s">
        <v>741</v>
      </c>
      <c r="F35" s="131" t="s">
        <v>700</v>
      </c>
      <c r="G35" s="129">
        <f t="shared" si="0"/>
        <v>18</v>
      </c>
      <c r="H35" s="131" t="s">
        <v>186</v>
      </c>
      <c r="I35" s="131" t="s">
        <v>189</v>
      </c>
      <c r="J35" s="131" t="s">
        <v>190</v>
      </c>
      <c r="K35" s="131" t="s">
        <v>197</v>
      </c>
      <c r="L35" s="131"/>
      <c r="M35" s="133">
        <v>1</v>
      </c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</row>
    <row r="36" spans="1:951" x14ac:dyDescent="0.35">
      <c r="A36" s="131" t="s">
        <v>151</v>
      </c>
      <c r="B36" s="131">
        <v>8838102</v>
      </c>
      <c r="C36" s="131" t="s">
        <v>742</v>
      </c>
      <c r="D36" s="131" t="s">
        <v>743</v>
      </c>
      <c r="E36" s="131" t="s">
        <v>744</v>
      </c>
      <c r="F36" s="131" t="s">
        <v>697</v>
      </c>
      <c r="G36" s="129">
        <f t="shared" si="0"/>
        <v>14</v>
      </c>
      <c r="H36" s="131" t="s">
        <v>186</v>
      </c>
      <c r="I36" s="131" t="s">
        <v>189</v>
      </c>
      <c r="J36" s="131" t="s">
        <v>223</v>
      </c>
      <c r="K36" s="131" t="s">
        <v>197</v>
      </c>
      <c r="L36" s="131"/>
      <c r="M36" s="133">
        <v>1</v>
      </c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</row>
    <row r="37" spans="1:951" x14ac:dyDescent="0.35">
      <c r="A37" s="131" t="s">
        <v>151</v>
      </c>
      <c r="B37" s="131">
        <v>8584884</v>
      </c>
      <c r="C37" s="131" t="s">
        <v>745</v>
      </c>
      <c r="D37" s="131" t="s">
        <v>255</v>
      </c>
      <c r="E37" s="131" t="s">
        <v>746</v>
      </c>
      <c r="F37" s="131" t="s">
        <v>700</v>
      </c>
      <c r="G37" s="129">
        <f t="shared" si="0"/>
        <v>15</v>
      </c>
      <c r="H37" s="131" t="s">
        <v>184</v>
      </c>
      <c r="I37" s="131" t="s">
        <v>189</v>
      </c>
      <c r="J37" s="131" t="s">
        <v>223</v>
      </c>
      <c r="K37" s="131" t="s">
        <v>197</v>
      </c>
      <c r="L37" s="131"/>
      <c r="M37" s="133">
        <v>1</v>
      </c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</row>
    <row r="38" spans="1:951" x14ac:dyDescent="0.35">
      <c r="A38" s="131" t="s">
        <v>151</v>
      </c>
      <c r="B38" s="131">
        <v>12610565</v>
      </c>
      <c r="C38" s="131" t="s">
        <v>747</v>
      </c>
      <c r="D38" s="131" t="s">
        <v>748</v>
      </c>
      <c r="E38" s="131" t="s">
        <v>749</v>
      </c>
      <c r="F38" s="132">
        <v>40077</v>
      </c>
      <c r="G38" s="129">
        <f t="shared" si="0"/>
        <v>4</v>
      </c>
      <c r="H38" s="131" t="s">
        <v>184</v>
      </c>
      <c r="I38" s="131" t="s">
        <v>189</v>
      </c>
      <c r="J38" s="131" t="s">
        <v>190</v>
      </c>
      <c r="K38" s="131" t="s">
        <v>197</v>
      </c>
      <c r="L38" s="131"/>
      <c r="M38" s="133">
        <v>1</v>
      </c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</row>
    <row r="39" spans="1:951" x14ac:dyDescent="0.35">
      <c r="A39" s="131" t="s">
        <v>151</v>
      </c>
      <c r="B39" s="131">
        <v>5887506</v>
      </c>
      <c r="C39" s="131" t="s">
        <v>750</v>
      </c>
      <c r="D39" s="131" t="s">
        <v>428</v>
      </c>
      <c r="E39" s="131" t="s">
        <v>751</v>
      </c>
      <c r="F39" s="131" t="s">
        <v>697</v>
      </c>
      <c r="G39" s="129">
        <f t="shared" si="0"/>
        <v>13</v>
      </c>
      <c r="H39" s="131" t="s">
        <v>186</v>
      </c>
      <c r="I39" s="131" t="s">
        <v>189</v>
      </c>
      <c r="J39" s="131" t="s">
        <v>223</v>
      </c>
      <c r="K39" s="131" t="s">
        <v>197</v>
      </c>
      <c r="L39" s="131"/>
      <c r="M39" s="133">
        <v>1</v>
      </c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</row>
    <row r="40" spans="1:951" x14ac:dyDescent="0.35">
      <c r="A40" s="131" t="s">
        <v>151</v>
      </c>
      <c r="B40" s="131">
        <v>3842180</v>
      </c>
      <c r="C40" s="131" t="s">
        <v>752</v>
      </c>
      <c r="D40" s="131" t="s">
        <v>753</v>
      </c>
      <c r="E40" s="131" t="s">
        <v>754</v>
      </c>
      <c r="F40" s="131" t="s">
        <v>700</v>
      </c>
      <c r="G40" s="129">
        <f t="shared" si="0"/>
        <v>14</v>
      </c>
      <c r="H40" s="131" t="s">
        <v>184</v>
      </c>
      <c r="I40" s="131" t="s">
        <v>189</v>
      </c>
      <c r="J40" s="131" t="s">
        <v>213</v>
      </c>
      <c r="K40" s="131" t="s">
        <v>197</v>
      </c>
      <c r="L40" s="131"/>
      <c r="M40" s="133">
        <v>1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</row>
    <row r="41" spans="1:951" x14ac:dyDescent="0.35">
      <c r="A41" s="131" t="s">
        <v>151</v>
      </c>
      <c r="B41" s="131">
        <v>6634020</v>
      </c>
      <c r="C41" s="131" t="s">
        <v>755</v>
      </c>
      <c r="D41" s="131" t="s">
        <v>756</v>
      </c>
      <c r="E41" s="131" t="s">
        <v>757</v>
      </c>
      <c r="F41" s="131" t="s">
        <v>717</v>
      </c>
      <c r="G41" s="129">
        <f t="shared" si="0"/>
        <v>16</v>
      </c>
      <c r="H41" s="131" t="s">
        <v>184</v>
      </c>
      <c r="I41" s="131" t="s">
        <v>189</v>
      </c>
      <c r="J41" s="131" t="s">
        <v>149</v>
      </c>
      <c r="K41" s="131" t="s">
        <v>266</v>
      </c>
      <c r="L41" s="131"/>
      <c r="M41" s="133">
        <v>1</v>
      </c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</row>
    <row r="42" spans="1:951" x14ac:dyDescent="0.35">
      <c r="A42" s="131" t="s">
        <v>151</v>
      </c>
      <c r="B42" s="131">
        <v>197224</v>
      </c>
      <c r="C42" s="131" t="s">
        <v>758</v>
      </c>
      <c r="D42" s="131" t="s">
        <v>658</v>
      </c>
      <c r="E42" s="131" t="s">
        <v>759</v>
      </c>
      <c r="F42" s="131" t="s">
        <v>760</v>
      </c>
      <c r="G42" s="129">
        <f t="shared" si="0"/>
        <v>4</v>
      </c>
      <c r="H42" s="131" t="s">
        <v>186</v>
      </c>
      <c r="I42" s="131" t="s">
        <v>189</v>
      </c>
      <c r="J42" s="131" t="s">
        <v>150</v>
      </c>
      <c r="K42" s="131" t="s">
        <v>197</v>
      </c>
      <c r="L42" s="131"/>
      <c r="M42" s="133">
        <v>1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</row>
    <row r="43" spans="1:951" x14ac:dyDescent="0.35">
      <c r="A43" s="131" t="s">
        <v>151</v>
      </c>
      <c r="B43" s="131">
        <v>347108</v>
      </c>
      <c r="C43" s="131" t="s">
        <v>761</v>
      </c>
      <c r="D43" s="131" t="s">
        <v>762</v>
      </c>
      <c r="E43" s="131" t="s">
        <v>763</v>
      </c>
      <c r="F43" s="131" t="s">
        <v>764</v>
      </c>
      <c r="G43" s="129">
        <f t="shared" si="0"/>
        <v>24</v>
      </c>
      <c r="H43" s="131" t="s">
        <v>186</v>
      </c>
      <c r="I43" s="131" t="s">
        <v>189</v>
      </c>
      <c r="J43" s="131" t="s">
        <v>150</v>
      </c>
      <c r="K43" s="131" t="s">
        <v>197</v>
      </c>
      <c r="L43" s="131"/>
      <c r="M43" s="133">
        <v>1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</row>
    <row r="44" spans="1:951" x14ac:dyDescent="0.35">
      <c r="A44" s="131" t="s">
        <v>151</v>
      </c>
      <c r="B44" s="131">
        <v>590889</v>
      </c>
      <c r="C44" s="131" t="s">
        <v>765</v>
      </c>
      <c r="D44" s="131" t="s">
        <v>766</v>
      </c>
      <c r="E44" s="131" t="s">
        <v>767</v>
      </c>
      <c r="F44" s="131" t="s">
        <v>768</v>
      </c>
      <c r="G44" s="129">
        <f t="shared" si="0"/>
        <v>20</v>
      </c>
      <c r="H44" s="131" t="s">
        <v>186</v>
      </c>
      <c r="I44" s="131" t="s">
        <v>189</v>
      </c>
      <c r="J44" s="131" t="s">
        <v>150</v>
      </c>
      <c r="K44" s="131" t="s">
        <v>197</v>
      </c>
      <c r="L44" s="131"/>
      <c r="M44" s="133">
        <v>1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</row>
    <row r="45" spans="1:951" x14ac:dyDescent="0.35">
      <c r="A45" s="131" t="s">
        <v>151</v>
      </c>
      <c r="B45" s="131">
        <v>591594</v>
      </c>
      <c r="C45" s="131" t="s">
        <v>769</v>
      </c>
      <c r="D45" s="131" t="s">
        <v>770</v>
      </c>
      <c r="E45" s="131" t="s">
        <v>771</v>
      </c>
      <c r="F45" s="131" t="s">
        <v>772</v>
      </c>
      <c r="G45" s="129">
        <f t="shared" si="0"/>
        <v>13</v>
      </c>
      <c r="H45" s="131" t="s">
        <v>184</v>
      </c>
      <c r="I45" s="131" t="s">
        <v>189</v>
      </c>
      <c r="J45" s="131" t="s">
        <v>150</v>
      </c>
      <c r="K45" s="131" t="s">
        <v>197</v>
      </c>
      <c r="L45" s="131"/>
      <c r="M45" s="133">
        <v>1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</row>
    <row r="46" spans="1:951" x14ac:dyDescent="0.35">
      <c r="A46" s="131" t="s">
        <v>151</v>
      </c>
      <c r="B46" s="131">
        <v>623215</v>
      </c>
      <c r="C46" s="131" t="s">
        <v>773</v>
      </c>
      <c r="D46" s="131" t="s">
        <v>774</v>
      </c>
      <c r="E46" s="131" t="s">
        <v>775</v>
      </c>
      <c r="F46" s="131" t="s">
        <v>195</v>
      </c>
      <c r="G46" s="129">
        <f t="shared" si="0"/>
        <v>13</v>
      </c>
      <c r="H46" s="131" t="s">
        <v>186</v>
      </c>
      <c r="I46" s="131" t="s">
        <v>189</v>
      </c>
      <c r="J46" s="131" t="s">
        <v>150</v>
      </c>
      <c r="K46" s="131" t="s">
        <v>197</v>
      </c>
      <c r="L46" s="131"/>
      <c r="M46" s="133">
        <v>0.85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</row>
    <row r="47" spans="1:951" x14ac:dyDescent="0.35">
      <c r="A47" s="131" t="s">
        <v>151</v>
      </c>
      <c r="B47" s="131">
        <v>626710</v>
      </c>
      <c r="C47" s="131" t="s">
        <v>776</v>
      </c>
      <c r="D47" s="131" t="s">
        <v>777</v>
      </c>
      <c r="E47" s="131" t="s">
        <v>778</v>
      </c>
      <c r="F47" s="131" t="s">
        <v>779</v>
      </c>
      <c r="G47" s="129">
        <f t="shared" si="0"/>
        <v>19</v>
      </c>
      <c r="H47" s="131" t="s">
        <v>186</v>
      </c>
      <c r="I47" s="131" t="s">
        <v>189</v>
      </c>
      <c r="J47" s="131" t="s">
        <v>150</v>
      </c>
      <c r="K47" s="131" t="s">
        <v>197</v>
      </c>
      <c r="L47" s="131"/>
      <c r="M47" s="133">
        <v>1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</row>
    <row r="48" spans="1:951" x14ac:dyDescent="0.35">
      <c r="A48" s="131" t="s">
        <v>151</v>
      </c>
      <c r="B48" s="131">
        <v>636654</v>
      </c>
      <c r="C48" s="131" t="s">
        <v>780</v>
      </c>
      <c r="D48" s="131" t="s">
        <v>781</v>
      </c>
      <c r="E48" s="131" t="s">
        <v>782</v>
      </c>
      <c r="F48" s="131" t="s">
        <v>772</v>
      </c>
      <c r="G48" s="129">
        <f t="shared" si="0"/>
        <v>16</v>
      </c>
      <c r="H48" s="131" t="s">
        <v>184</v>
      </c>
      <c r="I48" s="131" t="s">
        <v>189</v>
      </c>
      <c r="J48" s="131" t="s">
        <v>150</v>
      </c>
      <c r="K48" s="131" t="s">
        <v>197</v>
      </c>
      <c r="L48" s="131"/>
      <c r="M48" s="133">
        <v>1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</row>
    <row r="49" spans="1:951" x14ac:dyDescent="0.35">
      <c r="A49" s="131" t="s">
        <v>151</v>
      </c>
      <c r="B49" s="131">
        <v>637005</v>
      </c>
      <c r="C49" s="131" t="s">
        <v>783</v>
      </c>
      <c r="D49" s="131" t="s">
        <v>784</v>
      </c>
      <c r="E49" s="131" t="s">
        <v>785</v>
      </c>
      <c r="F49" s="131" t="s">
        <v>786</v>
      </c>
      <c r="G49" s="129">
        <f t="shared" si="0"/>
        <v>23</v>
      </c>
      <c r="H49" s="131" t="s">
        <v>184</v>
      </c>
      <c r="I49" s="131" t="s">
        <v>189</v>
      </c>
      <c r="J49" s="131" t="s">
        <v>150</v>
      </c>
      <c r="K49" s="131" t="s">
        <v>197</v>
      </c>
      <c r="L49" s="131"/>
      <c r="M49" s="133">
        <v>1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</row>
    <row r="50" spans="1:951" x14ac:dyDescent="0.35">
      <c r="A50" s="131" t="s">
        <v>151</v>
      </c>
      <c r="B50" s="131">
        <v>641740</v>
      </c>
      <c r="C50" s="131" t="s">
        <v>787</v>
      </c>
      <c r="D50" s="131" t="s">
        <v>788</v>
      </c>
      <c r="E50" s="131" t="s">
        <v>789</v>
      </c>
      <c r="F50" s="131" t="s">
        <v>790</v>
      </c>
      <c r="G50" s="129">
        <f t="shared" si="0"/>
        <v>26</v>
      </c>
      <c r="H50" s="131" t="s">
        <v>186</v>
      </c>
      <c r="I50" s="131" t="s">
        <v>189</v>
      </c>
      <c r="J50" s="131" t="s">
        <v>150</v>
      </c>
      <c r="K50" s="131" t="s">
        <v>197</v>
      </c>
      <c r="L50" s="131"/>
      <c r="M50" s="133">
        <v>1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</row>
    <row r="51" spans="1:951" x14ac:dyDescent="0.35">
      <c r="A51" s="131" t="s">
        <v>151</v>
      </c>
      <c r="B51" s="131">
        <v>643333</v>
      </c>
      <c r="C51" s="131" t="s">
        <v>791</v>
      </c>
      <c r="D51" s="131" t="s">
        <v>792</v>
      </c>
      <c r="E51" s="131" t="s">
        <v>793</v>
      </c>
      <c r="F51" s="131" t="s">
        <v>794</v>
      </c>
      <c r="G51" s="129">
        <f t="shared" si="0"/>
        <v>38</v>
      </c>
      <c r="H51" s="131" t="s">
        <v>184</v>
      </c>
      <c r="I51" s="131" t="s">
        <v>189</v>
      </c>
      <c r="J51" s="131" t="s">
        <v>150</v>
      </c>
      <c r="K51" s="131" t="s">
        <v>197</v>
      </c>
      <c r="L51" s="131"/>
      <c r="M51" s="133">
        <v>1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</row>
    <row r="52" spans="1:951" x14ac:dyDescent="0.35">
      <c r="A52" s="131" t="s">
        <v>151</v>
      </c>
      <c r="B52" s="131">
        <v>766314</v>
      </c>
      <c r="C52" s="131" t="s">
        <v>795</v>
      </c>
      <c r="D52" s="131" t="s">
        <v>494</v>
      </c>
      <c r="E52" s="131" t="s">
        <v>796</v>
      </c>
      <c r="F52" s="131" t="s">
        <v>797</v>
      </c>
      <c r="G52" s="129">
        <f t="shared" si="0"/>
        <v>9</v>
      </c>
      <c r="H52" s="131" t="s">
        <v>186</v>
      </c>
      <c r="I52" s="131" t="s">
        <v>189</v>
      </c>
      <c r="J52" s="131" t="s">
        <v>213</v>
      </c>
      <c r="K52" s="131" t="s">
        <v>798</v>
      </c>
      <c r="L52" s="131"/>
      <c r="M52" s="133">
        <v>0.88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</row>
    <row r="53" spans="1:951" x14ac:dyDescent="0.35">
      <c r="A53" s="131" t="s">
        <v>151</v>
      </c>
      <c r="B53" s="131">
        <v>796556</v>
      </c>
      <c r="C53" s="131" t="s">
        <v>799</v>
      </c>
      <c r="D53" s="131" t="s">
        <v>664</v>
      </c>
      <c r="E53" s="131" t="s">
        <v>800</v>
      </c>
      <c r="F53" s="131" t="s">
        <v>801</v>
      </c>
      <c r="G53" s="129">
        <f t="shared" si="0"/>
        <v>19</v>
      </c>
      <c r="H53" s="131" t="s">
        <v>186</v>
      </c>
      <c r="I53" s="131" t="s">
        <v>189</v>
      </c>
      <c r="J53" s="131" t="s">
        <v>150</v>
      </c>
      <c r="K53" s="131" t="s">
        <v>197</v>
      </c>
      <c r="L53" s="131"/>
      <c r="M53" s="133">
        <v>1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</row>
    <row r="54" spans="1:951" x14ac:dyDescent="0.35">
      <c r="A54" s="131" t="s">
        <v>151</v>
      </c>
      <c r="B54" s="131">
        <v>846224</v>
      </c>
      <c r="C54" s="131" t="s">
        <v>802</v>
      </c>
      <c r="D54" s="131" t="s">
        <v>803</v>
      </c>
      <c r="E54" s="131" t="s">
        <v>804</v>
      </c>
      <c r="F54" s="131" t="s">
        <v>772</v>
      </c>
      <c r="G54" s="129">
        <f t="shared" si="0"/>
        <v>17</v>
      </c>
      <c r="H54" s="131" t="s">
        <v>184</v>
      </c>
      <c r="I54" s="131" t="s">
        <v>189</v>
      </c>
      <c r="J54" s="131" t="s">
        <v>150</v>
      </c>
      <c r="K54" s="131" t="s">
        <v>197</v>
      </c>
      <c r="L54" s="131"/>
      <c r="M54" s="133">
        <v>1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</row>
    <row r="55" spans="1:951" x14ac:dyDescent="0.35">
      <c r="A55" s="131" t="s">
        <v>151</v>
      </c>
      <c r="B55" s="131">
        <v>975788</v>
      </c>
      <c r="C55" s="131" t="s">
        <v>805</v>
      </c>
      <c r="D55" s="131" t="s">
        <v>806</v>
      </c>
      <c r="E55" s="131" t="s">
        <v>807</v>
      </c>
      <c r="F55" s="131" t="s">
        <v>760</v>
      </c>
      <c r="G55" s="129">
        <f t="shared" si="0"/>
        <v>9</v>
      </c>
      <c r="H55" s="131" t="s">
        <v>186</v>
      </c>
      <c r="I55" s="131" t="s">
        <v>189</v>
      </c>
      <c r="J55" s="131" t="s">
        <v>223</v>
      </c>
      <c r="K55" s="131" t="s">
        <v>197</v>
      </c>
      <c r="L55" s="131"/>
      <c r="M55" s="133">
        <v>0.94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</row>
    <row r="56" spans="1:951" x14ac:dyDescent="0.35">
      <c r="A56" s="131" t="s">
        <v>151</v>
      </c>
      <c r="B56" s="131">
        <v>1148279</v>
      </c>
      <c r="C56" s="131" t="s">
        <v>808</v>
      </c>
      <c r="D56" s="131" t="s">
        <v>809</v>
      </c>
      <c r="E56" s="131" t="s">
        <v>771</v>
      </c>
      <c r="F56" s="131" t="s">
        <v>810</v>
      </c>
      <c r="G56" s="129">
        <f t="shared" si="0"/>
        <v>13</v>
      </c>
      <c r="H56" s="131" t="s">
        <v>186</v>
      </c>
      <c r="I56" s="131" t="s">
        <v>189</v>
      </c>
      <c r="J56" s="131" t="s">
        <v>150</v>
      </c>
      <c r="K56" s="131" t="s">
        <v>197</v>
      </c>
      <c r="L56" s="131"/>
      <c r="M56" s="133">
        <v>1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</row>
    <row r="57" spans="1:951" x14ac:dyDescent="0.35">
      <c r="A57" s="131" t="s">
        <v>151</v>
      </c>
      <c r="B57" s="131">
        <v>1156287</v>
      </c>
      <c r="C57" s="131" t="s">
        <v>811</v>
      </c>
      <c r="D57" s="131" t="s">
        <v>812</v>
      </c>
      <c r="E57" s="131" t="s">
        <v>813</v>
      </c>
      <c r="F57" s="131" t="s">
        <v>779</v>
      </c>
      <c r="G57" s="129">
        <f t="shared" si="0"/>
        <v>19</v>
      </c>
      <c r="H57" s="131" t="s">
        <v>184</v>
      </c>
      <c r="I57" s="131" t="s">
        <v>189</v>
      </c>
      <c r="J57" s="131" t="s">
        <v>223</v>
      </c>
      <c r="K57" s="131" t="s">
        <v>266</v>
      </c>
      <c r="L57" s="131"/>
      <c r="M57" s="133">
        <v>1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</row>
    <row r="58" spans="1:951" x14ac:dyDescent="0.35">
      <c r="A58" s="131" t="s">
        <v>151</v>
      </c>
      <c r="B58" s="131">
        <v>1194859</v>
      </c>
      <c r="C58" s="131" t="s">
        <v>814</v>
      </c>
      <c r="D58" s="131" t="s">
        <v>815</v>
      </c>
      <c r="E58" s="131" t="s">
        <v>816</v>
      </c>
      <c r="F58" s="131" t="s">
        <v>779</v>
      </c>
      <c r="G58" s="129">
        <f t="shared" si="0"/>
        <v>16</v>
      </c>
      <c r="H58" s="131" t="s">
        <v>186</v>
      </c>
      <c r="I58" s="131" t="s">
        <v>189</v>
      </c>
      <c r="J58" s="131" t="s">
        <v>150</v>
      </c>
      <c r="K58" s="131" t="s">
        <v>197</v>
      </c>
      <c r="L58" s="131"/>
      <c r="M58" s="133">
        <v>1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</row>
    <row r="59" spans="1:951" x14ac:dyDescent="0.35">
      <c r="A59" s="131" t="s">
        <v>151</v>
      </c>
      <c r="B59" s="131">
        <v>1339120</v>
      </c>
      <c r="C59" s="131" t="s">
        <v>817</v>
      </c>
      <c r="D59" s="131" t="s">
        <v>818</v>
      </c>
      <c r="E59" s="131" t="s">
        <v>819</v>
      </c>
      <c r="F59" s="131" t="s">
        <v>384</v>
      </c>
      <c r="G59" s="129">
        <f t="shared" si="0"/>
        <v>18</v>
      </c>
      <c r="H59" s="131" t="s">
        <v>184</v>
      </c>
      <c r="I59" s="131" t="s">
        <v>189</v>
      </c>
      <c r="J59" s="131" t="s">
        <v>150</v>
      </c>
      <c r="K59" s="131" t="s">
        <v>197</v>
      </c>
      <c r="L59" s="131"/>
      <c r="M59" s="133">
        <v>1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</row>
    <row r="60" spans="1:951" x14ac:dyDescent="0.35">
      <c r="A60" s="131" t="s">
        <v>151</v>
      </c>
      <c r="B60" s="131">
        <v>1342772</v>
      </c>
      <c r="C60" s="131" t="s">
        <v>820</v>
      </c>
      <c r="D60" s="131" t="s">
        <v>809</v>
      </c>
      <c r="E60" s="131" t="s">
        <v>821</v>
      </c>
      <c r="F60" s="131" t="s">
        <v>822</v>
      </c>
      <c r="G60" s="129">
        <f t="shared" si="0"/>
        <v>20</v>
      </c>
      <c r="H60" s="131" t="s">
        <v>184</v>
      </c>
      <c r="I60" s="131" t="s">
        <v>189</v>
      </c>
      <c r="J60" s="131" t="s">
        <v>223</v>
      </c>
      <c r="K60" s="131" t="s">
        <v>197</v>
      </c>
      <c r="L60" s="131"/>
      <c r="M60" s="133">
        <v>1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</row>
    <row r="61" spans="1:951" x14ac:dyDescent="0.35">
      <c r="A61" s="131" t="s">
        <v>151</v>
      </c>
      <c r="B61" s="131">
        <v>1372989</v>
      </c>
      <c r="C61" s="131" t="s">
        <v>823</v>
      </c>
      <c r="D61" s="131" t="s">
        <v>824</v>
      </c>
      <c r="E61" s="131" t="s">
        <v>825</v>
      </c>
      <c r="F61" s="131" t="s">
        <v>384</v>
      </c>
      <c r="G61" s="129">
        <f t="shared" si="0"/>
        <v>15</v>
      </c>
      <c r="H61" s="131" t="s">
        <v>184</v>
      </c>
      <c r="I61" s="131" t="s">
        <v>189</v>
      </c>
      <c r="J61" s="131" t="s">
        <v>150</v>
      </c>
      <c r="K61" s="131" t="s">
        <v>197</v>
      </c>
      <c r="L61" s="131"/>
      <c r="M61" s="133">
        <v>1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</row>
    <row r="62" spans="1:951" x14ac:dyDescent="0.35">
      <c r="A62" s="131" t="s">
        <v>151</v>
      </c>
      <c r="B62" s="131">
        <v>1508348</v>
      </c>
      <c r="C62" s="131" t="s">
        <v>826</v>
      </c>
      <c r="D62" s="131" t="s">
        <v>662</v>
      </c>
      <c r="E62" s="131" t="s">
        <v>827</v>
      </c>
      <c r="F62" s="131" t="s">
        <v>828</v>
      </c>
      <c r="G62" s="129">
        <f t="shared" si="0"/>
        <v>20</v>
      </c>
      <c r="H62" s="131" t="s">
        <v>184</v>
      </c>
      <c r="I62" s="131" t="s">
        <v>189</v>
      </c>
      <c r="J62" s="131" t="s">
        <v>150</v>
      </c>
      <c r="K62" s="131" t="s">
        <v>197</v>
      </c>
      <c r="L62" s="131"/>
      <c r="M62" s="133">
        <v>1</v>
      </c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</row>
    <row r="63" spans="1:951" x14ac:dyDescent="0.35">
      <c r="A63" s="131" t="s">
        <v>151</v>
      </c>
      <c r="B63" s="131">
        <v>1508370</v>
      </c>
      <c r="C63" s="131" t="s">
        <v>829</v>
      </c>
      <c r="D63" s="131" t="s">
        <v>830</v>
      </c>
      <c r="E63" s="131" t="s">
        <v>831</v>
      </c>
      <c r="F63" s="131" t="s">
        <v>832</v>
      </c>
      <c r="G63" s="129">
        <f t="shared" si="0"/>
        <v>26</v>
      </c>
      <c r="H63" s="131" t="s">
        <v>186</v>
      </c>
      <c r="I63" s="131" t="s">
        <v>189</v>
      </c>
      <c r="J63" s="131" t="s">
        <v>150</v>
      </c>
      <c r="K63" s="131" t="s">
        <v>197</v>
      </c>
      <c r="L63" s="131"/>
      <c r="M63" s="133">
        <v>1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</row>
    <row r="64" spans="1:951" x14ac:dyDescent="0.35">
      <c r="A64" s="131" t="s">
        <v>151</v>
      </c>
      <c r="B64" s="131">
        <v>1554563</v>
      </c>
      <c r="C64" s="131" t="s">
        <v>833</v>
      </c>
      <c r="D64" s="131" t="s">
        <v>788</v>
      </c>
      <c r="E64" s="131" t="s">
        <v>834</v>
      </c>
      <c r="F64" s="131" t="s">
        <v>835</v>
      </c>
      <c r="G64" s="129">
        <f t="shared" si="0"/>
        <v>17</v>
      </c>
      <c r="H64" s="131" t="s">
        <v>186</v>
      </c>
      <c r="I64" s="131" t="s">
        <v>189</v>
      </c>
      <c r="J64" s="131" t="s">
        <v>150</v>
      </c>
      <c r="K64" s="131" t="s">
        <v>197</v>
      </c>
      <c r="L64" s="131"/>
      <c r="M64" s="133">
        <v>0.85</v>
      </c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</row>
    <row r="65" spans="1:951" x14ac:dyDescent="0.35">
      <c r="A65" s="131" t="s">
        <v>151</v>
      </c>
      <c r="B65" s="131">
        <v>1557685</v>
      </c>
      <c r="C65" s="131" t="s">
        <v>836</v>
      </c>
      <c r="D65" s="131" t="s">
        <v>837</v>
      </c>
      <c r="E65" s="131" t="s">
        <v>838</v>
      </c>
      <c r="F65" s="131" t="s">
        <v>768</v>
      </c>
      <c r="G65" s="129">
        <f t="shared" si="0"/>
        <v>21</v>
      </c>
      <c r="H65" s="131" t="s">
        <v>184</v>
      </c>
      <c r="I65" s="131" t="s">
        <v>189</v>
      </c>
      <c r="J65" s="131" t="s">
        <v>150</v>
      </c>
      <c r="K65" s="131" t="s">
        <v>197</v>
      </c>
      <c r="L65" s="131"/>
      <c r="M65" s="133">
        <v>1</v>
      </c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</row>
    <row r="66" spans="1:951" x14ac:dyDescent="0.35">
      <c r="A66" s="131" t="s">
        <v>151</v>
      </c>
      <c r="B66" s="131">
        <v>1633601</v>
      </c>
      <c r="C66" s="131" t="s">
        <v>839</v>
      </c>
      <c r="D66" s="131" t="s">
        <v>840</v>
      </c>
      <c r="E66" s="131" t="s">
        <v>841</v>
      </c>
      <c r="F66" s="131" t="s">
        <v>384</v>
      </c>
      <c r="G66" s="129">
        <f t="shared" si="0"/>
        <v>19</v>
      </c>
      <c r="H66" s="131" t="s">
        <v>184</v>
      </c>
      <c r="I66" s="131" t="s">
        <v>189</v>
      </c>
      <c r="J66" s="131" t="s">
        <v>150</v>
      </c>
      <c r="K66" s="131" t="s">
        <v>197</v>
      </c>
      <c r="L66" s="131"/>
      <c r="M66" s="133">
        <v>1</v>
      </c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</row>
    <row r="67" spans="1:951" x14ac:dyDescent="0.35">
      <c r="A67" s="131" t="s">
        <v>151</v>
      </c>
      <c r="B67" s="131">
        <v>1684546</v>
      </c>
      <c r="C67" s="131" t="s">
        <v>842</v>
      </c>
      <c r="D67" s="131" t="s">
        <v>843</v>
      </c>
      <c r="E67" s="131" t="s">
        <v>844</v>
      </c>
      <c r="F67" s="131" t="s">
        <v>661</v>
      </c>
      <c r="G67" s="129">
        <f t="shared" si="0"/>
        <v>29</v>
      </c>
      <c r="H67" s="131" t="s">
        <v>184</v>
      </c>
      <c r="I67" s="131" t="s">
        <v>189</v>
      </c>
      <c r="J67" s="131" t="s">
        <v>150</v>
      </c>
      <c r="K67" s="131" t="s">
        <v>197</v>
      </c>
      <c r="L67" s="131"/>
      <c r="M67" s="133">
        <v>1</v>
      </c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</row>
    <row r="68" spans="1:951" x14ac:dyDescent="0.35">
      <c r="A68" s="131" t="s">
        <v>151</v>
      </c>
      <c r="B68" s="131">
        <v>1710003</v>
      </c>
      <c r="C68" s="131" t="s">
        <v>845</v>
      </c>
      <c r="D68" s="131" t="s">
        <v>846</v>
      </c>
      <c r="E68" s="131" t="s">
        <v>847</v>
      </c>
      <c r="F68" s="131" t="s">
        <v>848</v>
      </c>
      <c r="G68" s="129">
        <f t="shared" si="0"/>
        <v>18</v>
      </c>
      <c r="H68" s="131" t="s">
        <v>186</v>
      </c>
      <c r="I68" s="131" t="s">
        <v>189</v>
      </c>
      <c r="J68" s="131" t="s">
        <v>150</v>
      </c>
      <c r="K68" s="131" t="s">
        <v>197</v>
      </c>
      <c r="L68" s="131"/>
      <c r="M68" s="133">
        <v>0.85</v>
      </c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</row>
    <row r="69" spans="1:951" x14ac:dyDescent="0.35">
      <c r="A69" s="131" t="s">
        <v>151</v>
      </c>
      <c r="B69" s="131">
        <v>1730729</v>
      </c>
      <c r="C69" s="131" t="s">
        <v>849</v>
      </c>
      <c r="D69" s="131" t="s">
        <v>850</v>
      </c>
      <c r="E69" s="131" t="s">
        <v>851</v>
      </c>
      <c r="F69" s="131" t="s">
        <v>384</v>
      </c>
      <c r="G69" s="129">
        <f t="shared" si="0"/>
        <v>20</v>
      </c>
      <c r="H69" s="131" t="s">
        <v>186</v>
      </c>
      <c r="I69" s="131" t="s">
        <v>189</v>
      </c>
      <c r="J69" s="131" t="s">
        <v>150</v>
      </c>
      <c r="K69" s="131" t="s">
        <v>197</v>
      </c>
      <c r="L69" s="131"/>
      <c r="M69" s="133">
        <v>1</v>
      </c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</row>
    <row r="70" spans="1:951" x14ac:dyDescent="0.35">
      <c r="A70" s="131" t="s">
        <v>151</v>
      </c>
      <c r="B70" s="131">
        <v>1787054</v>
      </c>
      <c r="C70" s="131" t="s">
        <v>852</v>
      </c>
      <c r="D70" s="131" t="s">
        <v>824</v>
      </c>
      <c r="E70" s="131" t="s">
        <v>853</v>
      </c>
      <c r="F70" s="131" t="s">
        <v>661</v>
      </c>
      <c r="G70" s="129">
        <f t="shared" si="0"/>
        <v>28</v>
      </c>
      <c r="H70" s="131" t="s">
        <v>184</v>
      </c>
      <c r="I70" s="131" t="s">
        <v>189</v>
      </c>
      <c r="J70" s="131" t="s">
        <v>150</v>
      </c>
      <c r="K70" s="131" t="s">
        <v>197</v>
      </c>
      <c r="L70" s="131"/>
      <c r="M70" s="133">
        <v>1</v>
      </c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</row>
    <row r="71" spans="1:951" x14ac:dyDescent="0.35">
      <c r="A71" s="131" t="s">
        <v>151</v>
      </c>
      <c r="B71" s="131">
        <v>1874730</v>
      </c>
      <c r="C71" s="131" t="s">
        <v>854</v>
      </c>
      <c r="D71" s="131" t="s">
        <v>651</v>
      </c>
      <c r="E71" s="131" t="s">
        <v>855</v>
      </c>
      <c r="F71" s="131" t="s">
        <v>779</v>
      </c>
      <c r="G71" s="129">
        <f t="shared" si="0"/>
        <v>21</v>
      </c>
      <c r="H71" s="131" t="s">
        <v>184</v>
      </c>
      <c r="I71" s="131" t="s">
        <v>189</v>
      </c>
      <c r="J71" s="131" t="s">
        <v>150</v>
      </c>
      <c r="K71" s="131" t="s">
        <v>197</v>
      </c>
      <c r="L71" s="131"/>
      <c r="M71" s="133">
        <v>1</v>
      </c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</row>
    <row r="72" spans="1:951" x14ac:dyDescent="0.35">
      <c r="A72" s="131" t="s">
        <v>151</v>
      </c>
      <c r="B72" s="131">
        <v>1898581</v>
      </c>
      <c r="C72" s="131" t="s">
        <v>856</v>
      </c>
      <c r="D72" s="131" t="s">
        <v>850</v>
      </c>
      <c r="E72" s="131" t="s">
        <v>857</v>
      </c>
      <c r="F72" s="131" t="s">
        <v>384</v>
      </c>
      <c r="G72" s="129">
        <f t="shared" ref="G72:G135" si="1">IF(F72&gt;0,INT(YEARFRAC(F72,D72)),0)</f>
        <v>20</v>
      </c>
      <c r="H72" s="131" t="s">
        <v>186</v>
      </c>
      <c r="I72" s="131" t="s">
        <v>189</v>
      </c>
      <c r="J72" s="131" t="s">
        <v>150</v>
      </c>
      <c r="K72" s="131" t="s">
        <v>197</v>
      </c>
      <c r="L72" s="131"/>
      <c r="M72" s="133">
        <v>1</v>
      </c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</row>
    <row r="73" spans="1:951" x14ac:dyDescent="0.35">
      <c r="A73" s="131" t="s">
        <v>151</v>
      </c>
      <c r="B73" s="131">
        <v>1909916</v>
      </c>
      <c r="C73" s="131" t="s">
        <v>858</v>
      </c>
      <c r="D73" s="131" t="s">
        <v>850</v>
      </c>
      <c r="E73" s="131" t="s">
        <v>859</v>
      </c>
      <c r="F73" s="131" t="s">
        <v>860</v>
      </c>
      <c r="G73" s="129">
        <f t="shared" si="1"/>
        <v>35</v>
      </c>
      <c r="H73" s="131" t="s">
        <v>184</v>
      </c>
      <c r="I73" s="131" t="s">
        <v>189</v>
      </c>
      <c r="J73" s="131" t="s">
        <v>150</v>
      </c>
      <c r="K73" s="131" t="s">
        <v>197</v>
      </c>
      <c r="L73" s="131"/>
      <c r="M73" s="133">
        <v>1</v>
      </c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</row>
    <row r="74" spans="1:951" x14ac:dyDescent="0.35">
      <c r="A74" s="131" t="s">
        <v>151</v>
      </c>
      <c r="B74" s="131">
        <v>1959330</v>
      </c>
      <c r="C74" s="131" t="s">
        <v>861</v>
      </c>
      <c r="D74" s="131" t="s">
        <v>651</v>
      </c>
      <c r="E74" s="131" t="s">
        <v>862</v>
      </c>
      <c r="F74" s="131" t="s">
        <v>863</v>
      </c>
      <c r="G74" s="129">
        <f t="shared" si="1"/>
        <v>26</v>
      </c>
      <c r="H74" s="131" t="s">
        <v>184</v>
      </c>
      <c r="I74" s="131" t="s">
        <v>189</v>
      </c>
      <c r="J74" s="131" t="s">
        <v>150</v>
      </c>
      <c r="K74" s="131" t="s">
        <v>197</v>
      </c>
      <c r="L74" s="131"/>
      <c r="M74" s="133">
        <v>1</v>
      </c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</row>
    <row r="75" spans="1:951" x14ac:dyDescent="0.35">
      <c r="A75" s="131" t="s">
        <v>151</v>
      </c>
      <c r="B75" s="131">
        <v>1972402</v>
      </c>
      <c r="C75" s="131" t="s">
        <v>864</v>
      </c>
      <c r="D75" s="131" t="s">
        <v>652</v>
      </c>
      <c r="E75" s="131" t="s">
        <v>865</v>
      </c>
      <c r="F75" s="131" t="s">
        <v>779</v>
      </c>
      <c r="G75" s="129">
        <f t="shared" si="1"/>
        <v>12</v>
      </c>
      <c r="H75" s="131" t="s">
        <v>184</v>
      </c>
      <c r="I75" s="131" t="s">
        <v>189</v>
      </c>
      <c r="J75" s="131" t="s">
        <v>150</v>
      </c>
      <c r="K75" s="131" t="s">
        <v>197</v>
      </c>
      <c r="L75" s="131"/>
      <c r="M75" s="133">
        <v>1</v>
      </c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</row>
    <row r="76" spans="1:951" x14ac:dyDescent="0.35">
      <c r="A76" s="131" t="s">
        <v>151</v>
      </c>
      <c r="B76" s="131">
        <v>2027554</v>
      </c>
      <c r="C76" s="131" t="s">
        <v>866</v>
      </c>
      <c r="D76" s="131" t="s">
        <v>867</v>
      </c>
      <c r="E76" s="131" t="s">
        <v>868</v>
      </c>
      <c r="F76" s="131" t="s">
        <v>779</v>
      </c>
      <c r="G76" s="129">
        <f t="shared" si="1"/>
        <v>14</v>
      </c>
      <c r="H76" s="131" t="s">
        <v>186</v>
      </c>
      <c r="I76" s="131" t="s">
        <v>189</v>
      </c>
      <c r="J76" s="131" t="s">
        <v>150</v>
      </c>
      <c r="K76" s="131" t="s">
        <v>197</v>
      </c>
      <c r="L76" s="131"/>
      <c r="M76" s="133">
        <v>1</v>
      </c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</row>
    <row r="77" spans="1:951" x14ac:dyDescent="0.35">
      <c r="A77" s="131" t="s">
        <v>151</v>
      </c>
      <c r="B77" s="131">
        <v>2056885</v>
      </c>
      <c r="C77" s="131" t="s">
        <v>869</v>
      </c>
      <c r="D77" s="131" t="s">
        <v>870</v>
      </c>
      <c r="E77" s="131" t="s">
        <v>871</v>
      </c>
      <c r="F77" s="131" t="s">
        <v>810</v>
      </c>
      <c r="G77" s="129">
        <f t="shared" si="1"/>
        <v>15</v>
      </c>
      <c r="H77" s="131" t="s">
        <v>184</v>
      </c>
      <c r="I77" s="131" t="s">
        <v>189</v>
      </c>
      <c r="J77" s="131" t="s">
        <v>150</v>
      </c>
      <c r="K77" s="131" t="s">
        <v>197</v>
      </c>
      <c r="L77" s="131"/>
      <c r="M77" s="133">
        <v>1</v>
      </c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</row>
    <row r="78" spans="1:951" x14ac:dyDescent="0.35">
      <c r="A78" s="131" t="s">
        <v>151</v>
      </c>
      <c r="B78" s="131">
        <v>2076807</v>
      </c>
      <c r="C78" s="131" t="s">
        <v>872</v>
      </c>
      <c r="D78" s="131" t="s">
        <v>873</v>
      </c>
      <c r="E78" s="131" t="s">
        <v>874</v>
      </c>
      <c r="F78" s="131" t="s">
        <v>779</v>
      </c>
      <c r="G78" s="129">
        <f t="shared" si="1"/>
        <v>20</v>
      </c>
      <c r="H78" s="131" t="s">
        <v>184</v>
      </c>
      <c r="I78" s="131" t="s">
        <v>189</v>
      </c>
      <c r="J78" s="131" t="s">
        <v>150</v>
      </c>
      <c r="K78" s="131" t="s">
        <v>197</v>
      </c>
      <c r="L78" s="131"/>
      <c r="M78" s="133">
        <v>1</v>
      </c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</row>
    <row r="79" spans="1:951" x14ac:dyDescent="0.35">
      <c r="A79" s="131" t="s">
        <v>151</v>
      </c>
      <c r="B79" s="131">
        <v>2146371</v>
      </c>
      <c r="C79" s="131" t="s">
        <v>875</v>
      </c>
      <c r="D79" s="131" t="s">
        <v>806</v>
      </c>
      <c r="E79" s="131" t="s">
        <v>876</v>
      </c>
      <c r="F79" s="131" t="s">
        <v>877</v>
      </c>
      <c r="G79" s="129">
        <f t="shared" si="1"/>
        <v>14</v>
      </c>
      <c r="H79" s="131" t="s">
        <v>186</v>
      </c>
      <c r="I79" s="131" t="s">
        <v>189</v>
      </c>
      <c r="J79" s="131" t="s">
        <v>150</v>
      </c>
      <c r="K79" s="131" t="s">
        <v>197</v>
      </c>
      <c r="L79" s="131"/>
      <c r="M79" s="133">
        <v>0.97</v>
      </c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</row>
    <row r="80" spans="1:951" x14ac:dyDescent="0.35">
      <c r="A80" s="131" t="s">
        <v>151</v>
      </c>
      <c r="B80" s="131">
        <v>2199938</v>
      </c>
      <c r="C80" s="131" t="s">
        <v>878</v>
      </c>
      <c r="D80" s="131" t="s">
        <v>494</v>
      </c>
      <c r="E80" s="131" t="s">
        <v>879</v>
      </c>
      <c r="F80" s="131" t="s">
        <v>772</v>
      </c>
      <c r="G80" s="129">
        <f t="shared" si="1"/>
        <v>17</v>
      </c>
      <c r="H80" s="131" t="s">
        <v>184</v>
      </c>
      <c r="I80" s="131" t="s">
        <v>189</v>
      </c>
      <c r="J80" s="131" t="s">
        <v>150</v>
      </c>
      <c r="K80" s="131" t="s">
        <v>197</v>
      </c>
      <c r="L80" s="131"/>
      <c r="M80" s="133">
        <v>1</v>
      </c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</row>
    <row r="81" spans="1:951" x14ac:dyDescent="0.35">
      <c r="A81" s="131" t="s">
        <v>151</v>
      </c>
      <c r="B81" s="131">
        <v>2221031</v>
      </c>
      <c r="C81" s="131" t="s">
        <v>880</v>
      </c>
      <c r="D81" s="131" t="s">
        <v>788</v>
      </c>
      <c r="E81" s="131" t="s">
        <v>881</v>
      </c>
      <c r="F81" s="131" t="s">
        <v>779</v>
      </c>
      <c r="G81" s="129">
        <f t="shared" si="1"/>
        <v>21</v>
      </c>
      <c r="H81" s="131" t="s">
        <v>184</v>
      </c>
      <c r="I81" s="131" t="s">
        <v>189</v>
      </c>
      <c r="J81" s="131" t="s">
        <v>150</v>
      </c>
      <c r="K81" s="131" t="s">
        <v>197</v>
      </c>
      <c r="L81" s="131"/>
      <c r="M81" s="133">
        <v>1</v>
      </c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</row>
    <row r="82" spans="1:951" x14ac:dyDescent="0.35">
      <c r="A82" s="131" t="s">
        <v>151</v>
      </c>
      <c r="B82" s="131">
        <v>2227353</v>
      </c>
      <c r="C82" s="131" t="s">
        <v>882</v>
      </c>
      <c r="D82" s="131" t="s">
        <v>781</v>
      </c>
      <c r="E82" s="131" t="s">
        <v>883</v>
      </c>
      <c r="F82" s="131" t="s">
        <v>884</v>
      </c>
      <c r="G82" s="129">
        <f t="shared" si="1"/>
        <v>23</v>
      </c>
      <c r="H82" s="131" t="s">
        <v>184</v>
      </c>
      <c r="I82" s="131" t="s">
        <v>189</v>
      </c>
      <c r="J82" s="131" t="s">
        <v>150</v>
      </c>
      <c r="K82" s="131" t="s">
        <v>197</v>
      </c>
      <c r="L82" s="131"/>
      <c r="M82" s="133">
        <v>1</v>
      </c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</row>
    <row r="83" spans="1:951" x14ac:dyDescent="0.35">
      <c r="A83" s="131" t="s">
        <v>151</v>
      </c>
      <c r="B83" s="131">
        <v>2231479</v>
      </c>
      <c r="C83" s="131" t="s">
        <v>885</v>
      </c>
      <c r="D83" s="131" t="s">
        <v>781</v>
      </c>
      <c r="E83" s="131" t="s">
        <v>886</v>
      </c>
      <c r="F83" s="131" t="s">
        <v>887</v>
      </c>
      <c r="G83" s="129">
        <f t="shared" si="1"/>
        <v>22</v>
      </c>
      <c r="H83" s="131" t="s">
        <v>184</v>
      </c>
      <c r="I83" s="131" t="s">
        <v>189</v>
      </c>
      <c r="J83" s="131" t="s">
        <v>888</v>
      </c>
      <c r="K83" s="131" t="s">
        <v>197</v>
      </c>
      <c r="L83" s="131"/>
      <c r="M83" s="133">
        <v>1</v>
      </c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</row>
    <row r="84" spans="1:951" x14ac:dyDescent="0.35">
      <c r="A84" s="131" t="s">
        <v>151</v>
      </c>
      <c r="B84" s="131">
        <v>2245378</v>
      </c>
      <c r="C84" s="131" t="s">
        <v>889</v>
      </c>
      <c r="D84" s="131" t="s">
        <v>890</v>
      </c>
      <c r="E84" s="131" t="s">
        <v>891</v>
      </c>
      <c r="F84" s="131" t="s">
        <v>822</v>
      </c>
      <c r="G84" s="129">
        <f t="shared" si="1"/>
        <v>9</v>
      </c>
      <c r="H84" s="131" t="s">
        <v>186</v>
      </c>
      <c r="I84" s="131" t="s">
        <v>189</v>
      </c>
      <c r="J84" s="131" t="s">
        <v>150</v>
      </c>
      <c r="K84" s="131" t="s">
        <v>197</v>
      </c>
      <c r="L84" s="131"/>
      <c r="M84" s="133">
        <v>1</v>
      </c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</row>
    <row r="85" spans="1:951" x14ac:dyDescent="0.35">
      <c r="A85" s="131" t="s">
        <v>151</v>
      </c>
      <c r="B85" s="131">
        <v>2390176</v>
      </c>
      <c r="C85" s="131" t="s">
        <v>892</v>
      </c>
      <c r="D85" s="131" t="s">
        <v>824</v>
      </c>
      <c r="E85" s="131" t="s">
        <v>893</v>
      </c>
      <c r="F85" s="131" t="s">
        <v>772</v>
      </c>
      <c r="G85" s="129">
        <f t="shared" si="1"/>
        <v>16</v>
      </c>
      <c r="H85" s="131" t="s">
        <v>184</v>
      </c>
      <c r="I85" s="131" t="s">
        <v>189</v>
      </c>
      <c r="J85" s="131" t="s">
        <v>150</v>
      </c>
      <c r="K85" s="131" t="s">
        <v>197</v>
      </c>
      <c r="L85" s="131"/>
      <c r="M85" s="133">
        <v>1</v>
      </c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</row>
    <row r="86" spans="1:951" x14ac:dyDescent="0.35">
      <c r="A86" s="131" t="s">
        <v>151</v>
      </c>
      <c r="B86" s="131">
        <v>2396538</v>
      </c>
      <c r="C86" s="131" t="s">
        <v>894</v>
      </c>
      <c r="D86" s="131" t="s">
        <v>895</v>
      </c>
      <c r="E86" s="131" t="s">
        <v>831</v>
      </c>
      <c r="F86" s="131" t="s">
        <v>810</v>
      </c>
      <c r="G86" s="129">
        <f t="shared" si="1"/>
        <v>16</v>
      </c>
      <c r="H86" s="131" t="s">
        <v>186</v>
      </c>
      <c r="I86" s="131" t="s">
        <v>189</v>
      </c>
      <c r="J86" s="131" t="s">
        <v>150</v>
      </c>
      <c r="K86" s="131" t="s">
        <v>197</v>
      </c>
      <c r="L86" s="131"/>
      <c r="M86" s="133">
        <v>1</v>
      </c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</row>
    <row r="87" spans="1:951" x14ac:dyDescent="0.35">
      <c r="A87" s="131" t="s">
        <v>151</v>
      </c>
      <c r="B87" s="131">
        <v>2399016</v>
      </c>
      <c r="C87" s="131" t="s">
        <v>896</v>
      </c>
      <c r="D87" s="131" t="s">
        <v>806</v>
      </c>
      <c r="E87" s="131" t="s">
        <v>897</v>
      </c>
      <c r="F87" s="131" t="s">
        <v>772</v>
      </c>
      <c r="G87" s="129">
        <f t="shared" si="1"/>
        <v>19</v>
      </c>
      <c r="H87" s="131" t="s">
        <v>184</v>
      </c>
      <c r="I87" s="131" t="s">
        <v>189</v>
      </c>
      <c r="J87" s="131" t="s">
        <v>150</v>
      </c>
      <c r="K87" s="131" t="s">
        <v>197</v>
      </c>
      <c r="L87" s="131"/>
      <c r="M87" s="133">
        <v>1</v>
      </c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</row>
    <row r="88" spans="1:951" x14ac:dyDescent="0.35">
      <c r="A88" s="131" t="s">
        <v>151</v>
      </c>
      <c r="B88" s="131">
        <v>2508827</v>
      </c>
      <c r="C88" s="131" t="s">
        <v>898</v>
      </c>
      <c r="D88" s="131" t="s">
        <v>899</v>
      </c>
      <c r="E88" s="131" t="s">
        <v>900</v>
      </c>
      <c r="F88" s="131" t="s">
        <v>779</v>
      </c>
      <c r="G88" s="129">
        <f t="shared" si="1"/>
        <v>19</v>
      </c>
      <c r="H88" s="131" t="s">
        <v>186</v>
      </c>
      <c r="I88" s="131" t="s">
        <v>189</v>
      </c>
      <c r="J88" s="131" t="s">
        <v>150</v>
      </c>
      <c r="K88" s="131" t="s">
        <v>197</v>
      </c>
      <c r="L88" s="131"/>
      <c r="M88" s="133">
        <v>1</v>
      </c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</row>
    <row r="89" spans="1:951" x14ac:dyDescent="0.35">
      <c r="A89" s="131" t="s">
        <v>151</v>
      </c>
      <c r="B89" s="131">
        <v>2511690</v>
      </c>
      <c r="C89" s="131" t="s">
        <v>901</v>
      </c>
      <c r="D89" s="131" t="s">
        <v>803</v>
      </c>
      <c r="E89" s="131" t="s">
        <v>902</v>
      </c>
      <c r="F89" s="131" t="s">
        <v>768</v>
      </c>
      <c r="G89" s="129">
        <f t="shared" si="1"/>
        <v>20</v>
      </c>
      <c r="H89" s="131" t="s">
        <v>186</v>
      </c>
      <c r="I89" s="131" t="s">
        <v>189</v>
      </c>
      <c r="J89" s="131" t="s">
        <v>150</v>
      </c>
      <c r="K89" s="131" t="s">
        <v>197</v>
      </c>
      <c r="L89" s="131"/>
      <c r="M89" s="133">
        <v>1</v>
      </c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</row>
    <row r="90" spans="1:951" x14ac:dyDescent="0.35">
      <c r="A90" s="131" t="s">
        <v>151</v>
      </c>
      <c r="B90" s="131">
        <v>2519145</v>
      </c>
      <c r="C90" s="131" t="s">
        <v>903</v>
      </c>
      <c r="D90" s="131" t="s">
        <v>904</v>
      </c>
      <c r="E90" s="131" t="s">
        <v>905</v>
      </c>
      <c r="F90" s="131" t="s">
        <v>906</v>
      </c>
      <c r="G90" s="129">
        <f t="shared" si="1"/>
        <v>21</v>
      </c>
      <c r="H90" s="131" t="s">
        <v>186</v>
      </c>
      <c r="I90" s="131" t="s">
        <v>189</v>
      </c>
      <c r="J90" s="131" t="s">
        <v>223</v>
      </c>
      <c r="K90" s="131" t="s">
        <v>197</v>
      </c>
      <c r="L90" s="131"/>
      <c r="M90" s="133">
        <v>1</v>
      </c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</row>
    <row r="91" spans="1:951" x14ac:dyDescent="0.35">
      <c r="A91" s="131" t="s">
        <v>151</v>
      </c>
      <c r="B91" s="131">
        <v>2519206</v>
      </c>
      <c r="C91" s="131" t="s">
        <v>907</v>
      </c>
      <c r="D91" s="131" t="s">
        <v>908</v>
      </c>
      <c r="E91" s="131" t="s">
        <v>909</v>
      </c>
      <c r="F91" s="131" t="s">
        <v>910</v>
      </c>
      <c r="G91" s="129">
        <f t="shared" si="1"/>
        <v>29</v>
      </c>
      <c r="H91" s="131" t="s">
        <v>186</v>
      </c>
      <c r="I91" s="131" t="s">
        <v>189</v>
      </c>
      <c r="J91" s="131" t="s">
        <v>213</v>
      </c>
      <c r="K91" s="131" t="s">
        <v>197</v>
      </c>
      <c r="L91" s="131"/>
      <c r="M91" s="133">
        <v>1</v>
      </c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</row>
    <row r="92" spans="1:951" x14ac:dyDescent="0.35">
      <c r="A92" s="131" t="s">
        <v>151</v>
      </c>
      <c r="B92" s="131">
        <v>2521303</v>
      </c>
      <c r="C92" s="131" t="s">
        <v>911</v>
      </c>
      <c r="D92" s="131" t="s">
        <v>912</v>
      </c>
      <c r="E92" s="131" t="s">
        <v>913</v>
      </c>
      <c r="F92" s="131" t="s">
        <v>661</v>
      </c>
      <c r="G92" s="129">
        <f t="shared" si="1"/>
        <v>19</v>
      </c>
      <c r="H92" s="131" t="s">
        <v>184</v>
      </c>
      <c r="I92" s="131" t="s">
        <v>189</v>
      </c>
      <c r="J92" s="131" t="s">
        <v>223</v>
      </c>
      <c r="K92" s="131" t="s">
        <v>197</v>
      </c>
      <c r="L92" s="131"/>
      <c r="M92" s="133">
        <v>1</v>
      </c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</row>
    <row r="93" spans="1:951" x14ac:dyDescent="0.35">
      <c r="A93" s="131" t="s">
        <v>151</v>
      </c>
      <c r="B93" s="131">
        <v>2522525</v>
      </c>
      <c r="C93" s="131" t="s">
        <v>914</v>
      </c>
      <c r="D93" s="131" t="s">
        <v>915</v>
      </c>
      <c r="E93" s="131" t="s">
        <v>916</v>
      </c>
      <c r="F93" s="131" t="s">
        <v>917</v>
      </c>
      <c r="G93" s="129">
        <f t="shared" si="1"/>
        <v>21</v>
      </c>
      <c r="H93" s="131" t="s">
        <v>186</v>
      </c>
      <c r="I93" s="131" t="s">
        <v>189</v>
      </c>
      <c r="J93" s="131" t="s">
        <v>150</v>
      </c>
      <c r="K93" s="131" t="s">
        <v>197</v>
      </c>
      <c r="L93" s="131"/>
      <c r="M93" s="133">
        <v>1</v>
      </c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</row>
    <row r="94" spans="1:951" x14ac:dyDescent="0.35">
      <c r="A94" s="131" t="s">
        <v>151</v>
      </c>
      <c r="B94" s="131">
        <v>2523084</v>
      </c>
      <c r="C94" s="131" t="s">
        <v>918</v>
      </c>
      <c r="D94" s="131" t="s">
        <v>919</v>
      </c>
      <c r="E94" s="131" t="s">
        <v>920</v>
      </c>
      <c r="F94" s="131" t="s">
        <v>921</v>
      </c>
      <c r="G94" s="129">
        <f t="shared" si="1"/>
        <v>24</v>
      </c>
      <c r="H94" s="131" t="s">
        <v>186</v>
      </c>
      <c r="I94" s="131" t="s">
        <v>189</v>
      </c>
      <c r="J94" s="131" t="s">
        <v>150</v>
      </c>
      <c r="K94" s="131" t="s">
        <v>197</v>
      </c>
      <c r="L94" s="131"/>
      <c r="M94" s="133">
        <v>1</v>
      </c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</row>
    <row r="95" spans="1:951" x14ac:dyDescent="0.35">
      <c r="A95" s="131" t="s">
        <v>151</v>
      </c>
      <c r="B95" s="131">
        <v>2523564</v>
      </c>
      <c r="C95" s="131" t="s">
        <v>922</v>
      </c>
      <c r="D95" s="131" t="s">
        <v>923</v>
      </c>
      <c r="E95" s="131" t="s">
        <v>924</v>
      </c>
      <c r="F95" s="131" t="s">
        <v>925</v>
      </c>
      <c r="G95" s="129">
        <f t="shared" si="1"/>
        <v>25</v>
      </c>
      <c r="H95" s="131" t="s">
        <v>184</v>
      </c>
      <c r="I95" s="131" t="s">
        <v>189</v>
      </c>
      <c r="J95" s="131" t="s">
        <v>213</v>
      </c>
      <c r="K95" s="131" t="s">
        <v>266</v>
      </c>
      <c r="L95" s="131"/>
      <c r="M95" s="133">
        <v>1</v>
      </c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</row>
    <row r="96" spans="1:951" x14ac:dyDescent="0.35">
      <c r="A96" s="131" t="s">
        <v>151</v>
      </c>
      <c r="B96" s="131">
        <v>2610046</v>
      </c>
      <c r="C96" s="131" t="s">
        <v>926</v>
      </c>
      <c r="D96" s="131" t="s">
        <v>651</v>
      </c>
      <c r="E96" s="131" t="s">
        <v>927</v>
      </c>
      <c r="F96" s="131" t="s">
        <v>384</v>
      </c>
      <c r="G96" s="129">
        <f t="shared" si="1"/>
        <v>20</v>
      </c>
      <c r="H96" s="131" t="s">
        <v>186</v>
      </c>
      <c r="I96" s="131" t="s">
        <v>189</v>
      </c>
      <c r="J96" s="131" t="s">
        <v>150</v>
      </c>
      <c r="K96" s="131" t="s">
        <v>197</v>
      </c>
      <c r="L96" s="131"/>
      <c r="M96" s="133">
        <v>1</v>
      </c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</row>
    <row r="97" spans="1:951" x14ac:dyDescent="0.35">
      <c r="A97" s="131" t="s">
        <v>151</v>
      </c>
      <c r="B97" s="131">
        <v>2620807</v>
      </c>
      <c r="C97" s="131" t="s">
        <v>928</v>
      </c>
      <c r="D97" s="131" t="s">
        <v>788</v>
      </c>
      <c r="E97" s="131" t="s">
        <v>929</v>
      </c>
      <c r="F97" s="131" t="s">
        <v>779</v>
      </c>
      <c r="G97" s="129">
        <f t="shared" si="1"/>
        <v>21</v>
      </c>
      <c r="H97" s="131" t="s">
        <v>186</v>
      </c>
      <c r="I97" s="131" t="s">
        <v>189</v>
      </c>
      <c r="J97" s="131" t="s">
        <v>150</v>
      </c>
      <c r="K97" s="131" t="s">
        <v>197</v>
      </c>
      <c r="L97" s="131"/>
      <c r="M97" s="133">
        <v>1</v>
      </c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</row>
    <row r="98" spans="1:951" x14ac:dyDescent="0.35">
      <c r="A98" s="131" t="s">
        <v>151</v>
      </c>
      <c r="B98" s="131">
        <v>2655743</v>
      </c>
      <c r="C98" s="131" t="s">
        <v>930</v>
      </c>
      <c r="D98" s="131" t="s">
        <v>792</v>
      </c>
      <c r="E98" s="131" t="s">
        <v>931</v>
      </c>
      <c r="F98" s="131" t="s">
        <v>932</v>
      </c>
      <c r="G98" s="129">
        <f t="shared" si="1"/>
        <v>11</v>
      </c>
      <c r="H98" s="131" t="s">
        <v>186</v>
      </c>
      <c r="I98" s="131" t="s">
        <v>189</v>
      </c>
      <c r="J98" s="131" t="s">
        <v>150</v>
      </c>
      <c r="K98" s="131" t="s">
        <v>197</v>
      </c>
      <c r="L98" s="131"/>
      <c r="M98" s="133">
        <v>0.97</v>
      </c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</row>
    <row r="99" spans="1:951" x14ac:dyDescent="0.35">
      <c r="A99" s="131" t="s">
        <v>151</v>
      </c>
      <c r="B99" s="131">
        <v>2656089</v>
      </c>
      <c r="C99" s="131" t="s">
        <v>933</v>
      </c>
      <c r="D99" s="131" t="s">
        <v>934</v>
      </c>
      <c r="E99" s="131" t="s">
        <v>935</v>
      </c>
      <c r="F99" s="131" t="s">
        <v>768</v>
      </c>
      <c r="G99" s="129">
        <f t="shared" si="1"/>
        <v>20</v>
      </c>
      <c r="H99" s="131" t="s">
        <v>186</v>
      </c>
      <c r="I99" s="131" t="s">
        <v>189</v>
      </c>
      <c r="J99" s="131" t="s">
        <v>150</v>
      </c>
      <c r="K99" s="131" t="s">
        <v>197</v>
      </c>
      <c r="L99" s="131"/>
      <c r="M99" s="133">
        <v>1</v>
      </c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</row>
    <row r="100" spans="1:951" x14ac:dyDescent="0.35">
      <c r="A100" s="131" t="s">
        <v>151</v>
      </c>
      <c r="B100" s="131">
        <v>2683346</v>
      </c>
      <c r="C100" s="131" t="s">
        <v>936</v>
      </c>
      <c r="D100" s="131" t="s">
        <v>662</v>
      </c>
      <c r="E100" s="131" t="s">
        <v>937</v>
      </c>
      <c r="F100" s="131" t="s">
        <v>779</v>
      </c>
      <c r="G100" s="129">
        <f t="shared" si="1"/>
        <v>15</v>
      </c>
      <c r="H100" s="131" t="s">
        <v>184</v>
      </c>
      <c r="I100" s="131" t="s">
        <v>189</v>
      </c>
      <c r="J100" s="131" t="s">
        <v>150</v>
      </c>
      <c r="K100" s="131" t="s">
        <v>197</v>
      </c>
      <c r="L100" s="131"/>
      <c r="M100" s="133">
        <v>0.94</v>
      </c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</row>
    <row r="101" spans="1:951" x14ac:dyDescent="0.35">
      <c r="A101" s="131" t="s">
        <v>151</v>
      </c>
      <c r="B101" s="131">
        <v>2727150</v>
      </c>
      <c r="C101" s="131" t="s">
        <v>938</v>
      </c>
      <c r="D101" s="131" t="s">
        <v>258</v>
      </c>
      <c r="E101" s="131" t="s">
        <v>939</v>
      </c>
      <c r="F101" s="131" t="s">
        <v>863</v>
      </c>
      <c r="G101" s="129">
        <f t="shared" si="1"/>
        <v>25</v>
      </c>
      <c r="H101" s="131" t="s">
        <v>184</v>
      </c>
      <c r="I101" s="131" t="s">
        <v>189</v>
      </c>
      <c r="J101" s="131" t="s">
        <v>150</v>
      </c>
      <c r="K101" s="131" t="s">
        <v>197</v>
      </c>
      <c r="L101" s="131"/>
      <c r="M101" s="133">
        <v>1</v>
      </c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</row>
    <row r="102" spans="1:951" x14ac:dyDescent="0.35">
      <c r="A102" s="131" t="s">
        <v>151</v>
      </c>
      <c r="B102" s="131">
        <v>2750211</v>
      </c>
      <c r="C102" s="131" t="s">
        <v>940</v>
      </c>
      <c r="D102" s="131" t="s">
        <v>870</v>
      </c>
      <c r="E102" s="131" t="s">
        <v>941</v>
      </c>
      <c r="F102" s="131" t="s">
        <v>772</v>
      </c>
      <c r="G102" s="129">
        <f t="shared" si="1"/>
        <v>18</v>
      </c>
      <c r="H102" s="131" t="s">
        <v>184</v>
      </c>
      <c r="I102" s="131" t="s">
        <v>189</v>
      </c>
      <c r="J102" s="131" t="s">
        <v>150</v>
      </c>
      <c r="K102" s="131" t="s">
        <v>197</v>
      </c>
      <c r="L102" s="131"/>
      <c r="M102" s="133">
        <v>1</v>
      </c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</row>
    <row r="103" spans="1:951" x14ac:dyDescent="0.35">
      <c r="A103" s="131" t="s">
        <v>151</v>
      </c>
      <c r="B103" s="131">
        <v>2750669</v>
      </c>
      <c r="C103" s="131" t="s">
        <v>942</v>
      </c>
      <c r="D103" s="131" t="s">
        <v>784</v>
      </c>
      <c r="E103" s="131" t="s">
        <v>943</v>
      </c>
      <c r="F103" s="131" t="s">
        <v>671</v>
      </c>
      <c r="G103" s="129">
        <f t="shared" si="1"/>
        <v>32</v>
      </c>
      <c r="H103" s="131" t="s">
        <v>184</v>
      </c>
      <c r="I103" s="131" t="s">
        <v>189</v>
      </c>
      <c r="J103" s="131" t="s">
        <v>150</v>
      </c>
      <c r="K103" s="131" t="s">
        <v>197</v>
      </c>
      <c r="L103" s="131"/>
      <c r="M103" s="133">
        <v>1</v>
      </c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</row>
    <row r="104" spans="1:951" x14ac:dyDescent="0.35">
      <c r="A104" s="131" t="s">
        <v>151</v>
      </c>
      <c r="B104" s="131">
        <v>2751487</v>
      </c>
      <c r="C104" s="131" t="s">
        <v>944</v>
      </c>
      <c r="D104" s="131" t="s">
        <v>890</v>
      </c>
      <c r="E104" s="131" t="s">
        <v>945</v>
      </c>
      <c r="F104" s="131" t="s">
        <v>946</v>
      </c>
      <c r="G104" s="129">
        <f t="shared" si="1"/>
        <v>12</v>
      </c>
      <c r="H104" s="131" t="s">
        <v>186</v>
      </c>
      <c r="I104" s="131" t="s">
        <v>189</v>
      </c>
      <c r="J104" s="131" t="s">
        <v>150</v>
      </c>
      <c r="K104" s="131" t="s">
        <v>197</v>
      </c>
      <c r="L104" s="131"/>
      <c r="M104" s="133">
        <v>0.9</v>
      </c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</row>
    <row r="105" spans="1:951" x14ac:dyDescent="0.35">
      <c r="A105" s="131" t="s">
        <v>151</v>
      </c>
      <c r="B105" s="131">
        <v>2765360</v>
      </c>
      <c r="C105" s="131" t="s">
        <v>947</v>
      </c>
      <c r="D105" s="131" t="s">
        <v>948</v>
      </c>
      <c r="E105" s="131" t="s">
        <v>949</v>
      </c>
      <c r="F105" s="131" t="s">
        <v>950</v>
      </c>
      <c r="G105" s="129">
        <f t="shared" si="1"/>
        <v>33</v>
      </c>
      <c r="H105" s="131" t="s">
        <v>184</v>
      </c>
      <c r="I105" s="131" t="s">
        <v>189</v>
      </c>
      <c r="J105" s="131" t="s">
        <v>150</v>
      </c>
      <c r="K105" s="131" t="s">
        <v>197</v>
      </c>
      <c r="L105" s="131"/>
      <c r="M105" s="133">
        <v>1</v>
      </c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</row>
    <row r="106" spans="1:951" x14ac:dyDescent="0.35">
      <c r="A106" s="131" t="s">
        <v>151</v>
      </c>
      <c r="B106" s="131">
        <v>2769474</v>
      </c>
      <c r="C106" s="131" t="s">
        <v>951</v>
      </c>
      <c r="D106" s="131" t="s">
        <v>952</v>
      </c>
      <c r="E106" s="131" t="s">
        <v>953</v>
      </c>
      <c r="F106" s="131" t="s">
        <v>906</v>
      </c>
      <c r="G106" s="129">
        <f t="shared" si="1"/>
        <v>28</v>
      </c>
      <c r="H106" s="131" t="s">
        <v>184</v>
      </c>
      <c r="I106" s="131" t="s">
        <v>189</v>
      </c>
      <c r="J106" s="131" t="s">
        <v>150</v>
      </c>
      <c r="K106" s="131" t="s">
        <v>197</v>
      </c>
      <c r="L106" s="131"/>
      <c r="M106" s="133">
        <v>1</v>
      </c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</row>
    <row r="107" spans="1:951" x14ac:dyDescent="0.35">
      <c r="A107" s="131" t="s">
        <v>151</v>
      </c>
      <c r="B107" s="131">
        <v>2777863</v>
      </c>
      <c r="C107" s="131" t="s">
        <v>954</v>
      </c>
      <c r="D107" s="131" t="s">
        <v>803</v>
      </c>
      <c r="E107" s="131" t="s">
        <v>955</v>
      </c>
      <c r="F107" s="131" t="s">
        <v>384</v>
      </c>
      <c r="G107" s="129">
        <f t="shared" si="1"/>
        <v>16</v>
      </c>
      <c r="H107" s="131" t="s">
        <v>184</v>
      </c>
      <c r="I107" s="131" t="s">
        <v>189</v>
      </c>
      <c r="J107" s="131" t="s">
        <v>150</v>
      </c>
      <c r="K107" s="131" t="s">
        <v>197</v>
      </c>
      <c r="L107" s="131"/>
      <c r="M107" s="133">
        <v>1</v>
      </c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</row>
    <row r="108" spans="1:951" x14ac:dyDescent="0.35">
      <c r="A108" s="131" t="s">
        <v>151</v>
      </c>
      <c r="B108" s="131">
        <v>2826063</v>
      </c>
      <c r="C108" s="131" t="s">
        <v>956</v>
      </c>
      <c r="D108" s="131" t="s">
        <v>803</v>
      </c>
      <c r="E108" s="131" t="s">
        <v>957</v>
      </c>
      <c r="F108" s="131" t="s">
        <v>772</v>
      </c>
      <c r="G108" s="129">
        <f t="shared" si="1"/>
        <v>17</v>
      </c>
      <c r="H108" s="131" t="s">
        <v>186</v>
      </c>
      <c r="I108" s="131" t="s">
        <v>189</v>
      </c>
      <c r="J108" s="131" t="s">
        <v>150</v>
      </c>
      <c r="K108" s="131" t="s">
        <v>197</v>
      </c>
      <c r="L108" s="131"/>
      <c r="M108" s="133">
        <v>1</v>
      </c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</row>
    <row r="109" spans="1:951" x14ac:dyDescent="0.35">
      <c r="A109" s="131" t="s">
        <v>151</v>
      </c>
      <c r="B109" s="131">
        <v>2829065</v>
      </c>
      <c r="C109" s="131" t="s">
        <v>958</v>
      </c>
      <c r="D109" s="131" t="s">
        <v>846</v>
      </c>
      <c r="E109" s="131" t="s">
        <v>959</v>
      </c>
      <c r="F109" s="131" t="s">
        <v>960</v>
      </c>
      <c r="G109" s="129">
        <f t="shared" si="1"/>
        <v>25</v>
      </c>
      <c r="H109" s="131" t="s">
        <v>184</v>
      </c>
      <c r="I109" s="131" t="s">
        <v>189</v>
      </c>
      <c r="J109" s="131" t="s">
        <v>213</v>
      </c>
      <c r="K109" s="131" t="s">
        <v>266</v>
      </c>
      <c r="L109" s="131"/>
      <c r="M109" s="133">
        <v>1</v>
      </c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</row>
    <row r="110" spans="1:951" x14ac:dyDescent="0.35">
      <c r="A110" s="131" t="s">
        <v>151</v>
      </c>
      <c r="B110" s="131">
        <v>2848862</v>
      </c>
      <c r="C110" s="131" t="s">
        <v>961</v>
      </c>
      <c r="D110" s="131" t="s">
        <v>507</v>
      </c>
      <c r="E110" s="131" t="s">
        <v>962</v>
      </c>
      <c r="F110" s="131" t="s">
        <v>384</v>
      </c>
      <c r="G110" s="129">
        <f t="shared" si="1"/>
        <v>16</v>
      </c>
      <c r="H110" s="131" t="s">
        <v>186</v>
      </c>
      <c r="I110" s="131" t="s">
        <v>189</v>
      </c>
      <c r="J110" s="131" t="s">
        <v>150</v>
      </c>
      <c r="K110" s="131" t="s">
        <v>197</v>
      </c>
      <c r="L110" s="131"/>
      <c r="M110" s="133">
        <v>1</v>
      </c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</row>
    <row r="111" spans="1:951" x14ac:dyDescent="0.35">
      <c r="A111" s="131" t="s">
        <v>151</v>
      </c>
      <c r="B111" s="131">
        <v>2849576</v>
      </c>
      <c r="C111" s="131" t="s">
        <v>963</v>
      </c>
      <c r="D111" s="131" t="s">
        <v>964</v>
      </c>
      <c r="E111" s="131" t="s">
        <v>965</v>
      </c>
      <c r="F111" s="131" t="s">
        <v>966</v>
      </c>
      <c r="G111" s="129">
        <f t="shared" si="1"/>
        <v>23</v>
      </c>
      <c r="H111" s="131" t="s">
        <v>186</v>
      </c>
      <c r="I111" s="131" t="s">
        <v>189</v>
      </c>
      <c r="J111" s="131" t="s">
        <v>213</v>
      </c>
      <c r="K111" s="131" t="s">
        <v>197</v>
      </c>
      <c r="L111" s="131"/>
      <c r="M111" s="133">
        <v>1</v>
      </c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</row>
    <row r="112" spans="1:951" x14ac:dyDescent="0.35">
      <c r="A112" s="131" t="s">
        <v>151</v>
      </c>
      <c r="B112" s="131">
        <v>2849635</v>
      </c>
      <c r="C112" s="131" t="s">
        <v>967</v>
      </c>
      <c r="D112" s="131" t="s">
        <v>890</v>
      </c>
      <c r="E112" s="131" t="s">
        <v>968</v>
      </c>
      <c r="F112" s="131" t="s">
        <v>687</v>
      </c>
      <c r="G112" s="129">
        <f t="shared" si="1"/>
        <v>31</v>
      </c>
      <c r="H112" s="131" t="s">
        <v>186</v>
      </c>
      <c r="I112" s="131" t="s">
        <v>189</v>
      </c>
      <c r="J112" s="131" t="s">
        <v>213</v>
      </c>
      <c r="K112" s="131" t="s">
        <v>197</v>
      </c>
      <c r="L112" s="131"/>
      <c r="M112" s="133">
        <v>1</v>
      </c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</row>
    <row r="113" spans="1:951" x14ac:dyDescent="0.35">
      <c r="A113" s="131" t="s">
        <v>151</v>
      </c>
      <c r="B113" s="131">
        <v>2851692</v>
      </c>
      <c r="C113" s="131" t="s">
        <v>969</v>
      </c>
      <c r="D113" s="131" t="s">
        <v>649</v>
      </c>
      <c r="E113" s="131" t="s">
        <v>970</v>
      </c>
      <c r="F113" s="131" t="s">
        <v>794</v>
      </c>
      <c r="G113" s="129">
        <f t="shared" si="1"/>
        <v>40</v>
      </c>
      <c r="H113" s="131" t="s">
        <v>184</v>
      </c>
      <c r="I113" s="131" t="s">
        <v>189</v>
      </c>
      <c r="J113" s="131" t="s">
        <v>150</v>
      </c>
      <c r="K113" s="131" t="s">
        <v>197</v>
      </c>
      <c r="L113" s="131"/>
      <c r="M113" s="133">
        <v>1</v>
      </c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</row>
    <row r="114" spans="1:951" x14ac:dyDescent="0.35">
      <c r="A114" s="131" t="s">
        <v>151</v>
      </c>
      <c r="B114" s="131">
        <v>2852463</v>
      </c>
      <c r="C114" s="131" t="s">
        <v>971</v>
      </c>
      <c r="D114" s="131" t="s">
        <v>972</v>
      </c>
      <c r="E114" s="131" t="s">
        <v>973</v>
      </c>
      <c r="F114" s="131" t="s">
        <v>974</v>
      </c>
      <c r="G114" s="129">
        <f t="shared" si="1"/>
        <v>31</v>
      </c>
      <c r="H114" s="131" t="s">
        <v>186</v>
      </c>
      <c r="I114" s="131" t="s">
        <v>189</v>
      </c>
      <c r="J114" s="131" t="s">
        <v>150</v>
      </c>
      <c r="K114" s="131" t="s">
        <v>197</v>
      </c>
      <c r="L114" s="131"/>
      <c r="M114" s="133">
        <v>1</v>
      </c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</row>
    <row r="115" spans="1:951" x14ac:dyDescent="0.35">
      <c r="A115" s="131" t="s">
        <v>151</v>
      </c>
      <c r="B115" s="131">
        <v>2852501</v>
      </c>
      <c r="C115" s="131" t="s">
        <v>975</v>
      </c>
      <c r="D115" s="131" t="s">
        <v>812</v>
      </c>
      <c r="E115" s="131" t="s">
        <v>900</v>
      </c>
      <c r="F115" s="131" t="s">
        <v>974</v>
      </c>
      <c r="G115" s="129">
        <f t="shared" si="1"/>
        <v>28</v>
      </c>
      <c r="H115" s="131" t="s">
        <v>184</v>
      </c>
      <c r="I115" s="131" t="s">
        <v>189</v>
      </c>
      <c r="J115" s="131" t="s">
        <v>150</v>
      </c>
      <c r="K115" s="131" t="s">
        <v>197</v>
      </c>
      <c r="L115" s="131"/>
      <c r="M115" s="133">
        <v>1</v>
      </c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</row>
    <row r="116" spans="1:951" x14ac:dyDescent="0.35">
      <c r="A116" s="131" t="s">
        <v>151</v>
      </c>
      <c r="B116" s="131">
        <v>2903465</v>
      </c>
      <c r="C116" s="131" t="s">
        <v>976</v>
      </c>
      <c r="D116" s="131" t="s">
        <v>812</v>
      </c>
      <c r="E116" s="131" t="s">
        <v>977</v>
      </c>
      <c r="F116" s="131" t="s">
        <v>978</v>
      </c>
      <c r="G116" s="129">
        <f t="shared" si="1"/>
        <v>34</v>
      </c>
      <c r="H116" s="131" t="s">
        <v>184</v>
      </c>
      <c r="I116" s="131" t="s">
        <v>189</v>
      </c>
      <c r="J116" s="131" t="s">
        <v>223</v>
      </c>
      <c r="K116" s="131" t="s">
        <v>197</v>
      </c>
      <c r="L116" s="131"/>
      <c r="M116" s="133">
        <v>1</v>
      </c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</row>
    <row r="117" spans="1:951" x14ac:dyDescent="0.35">
      <c r="A117" s="131" t="s">
        <v>151</v>
      </c>
      <c r="B117" s="131">
        <v>2933339</v>
      </c>
      <c r="C117" s="131" t="s">
        <v>979</v>
      </c>
      <c r="D117" s="131" t="s">
        <v>980</v>
      </c>
      <c r="E117" s="131" t="s">
        <v>981</v>
      </c>
      <c r="F117" s="131" t="s">
        <v>384</v>
      </c>
      <c r="G117" s="129">
        <f t="shared" si="1"/>
        <v>15</v>
      </c>
      <c r="H117" s="131" t="s">
        <v>186</v>
      </c>
      <c r="I117" s="131" t="s">
        <v>189</v>
      </c>
      <c r="J117" s="131" t="s">
        <v>150</v>
      </c>
      <c r="K117" s="131" t="s">
        <v>197</v>
      </c>
      <c r="L117" s="131"/>
      <c r="M117" s="133">
        <v>1</v>
      </c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</row>
    <row r="118" spans="1:951" x14ac:dyDescent="0.35">
      <c r="A118" s="131" t="s">
        <v>151</v>
      </c>
      <c r="B118" s="131">
        <v>2934326</v>
      </c>
      <c r="C118" s="131" t="s">
        <v>982</v>
      </c>
      <c r="D118" s="131" t="s">
        <v>837</v>
      </c>
      <c r="E118" s="131" t="s">
        <v>983</v>
      </c>
      <c r="F118" s="131" t="s">
        <v>848</v>
      </c>
      <c r="G118" s="129">
        <f t="shared" si="1"/>
        <v>20</v>
      </c>
      <c r="H118" s="131" t="s">
        <v>186</v>
      </c>
      <c r="I118" s="131" t="s">
        <v>189</v>
      </c>
      <c r="J118" s="131" t="s">
        <v>150</v>
      </c>
      <c r="K118" s="131" t="s">
        <v>197</v>
      </c>
      <c r="L118" s="131"/>
      <c r="M118" s="133">
        <v>1</v>
      </c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</row>
    <row r="119" spans="1:951" x14ac:dyDescent="0.35">
      <c r="A119" s="131" t="s">
        <v>151</v>
      </c>
      <c r="B119" s="131">
        <v>2936334</v>
      </c>
      <c r="C119" s="131" t="s">
        <v>984</v>
      </c>
      <c r="D119" s="131" t="s">
        <v>985</v>
      </c>
      <c r="E119" s="131" t="s">
        <v>986</v>
      </c>
      <c r="F119" s="131" t="s">
        <v>772</v>
      </c>
      <c r="G119" s="129">
        <f t="shared" si="1"/>
        <v>18</v>
      </c>
      <c r="H119" s="131" t="s">
        <v>186</v>
      </c>
      <c r="I119" s="131" t="s">
        <v>189</v>
      </c>
      <c r="J119" s="131" t="s">
        <v>150</v>
      </c>
      <c r="K119" s="131" t="s">
        <v>197</v>
      </c>
      <c r="L119" s="131"/>
      <c r="M119" s="133">
        <v>1</v>
      </c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</row>
    <row r="120" spans="1:951" x14ac:dyDescent="0.35">
      <c r="A120" s="131" t="s">
        <v>151</v>
      </c>
      <c r="B120" s="131">
        <v>2940908</v>
      </c>
      <c r="C120" s="131" t="s">
        <v>987</v>
      </c>
      <c r="D120" s="131" t="s">
        <v>840</v>
      </c>
      <c r="E120" s="131" t="s">
        <v>988</v>
      </c>
      <c r="F120" s="131" t="s">
        <v>779</v>
      </c>
      <c r="G120" s="129">
        <f t="shared" si="1"/>
        <v>21</v>
      </c>
      <c r="H120" s="131" t="s">
        <v>184</v>
      </c>
      <c r="I120" s="131" t="s">
        <v>189</v>
      </c>
      <c r="J120" s="131" t="s">
        <v>223</v>
      </c>
      <c r="K120" s="131" t="s">
        <v>197</v>
      </c>
      <c r="L120" s="131"/>
      <c r="M120" s="133">
        <v>1</v>
      </c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</row>
    <row r="121" spans="1:951" x14ac:dyDescent="0.35">
      <c r="A121" s="131" t="s">
        <v>151</v>
      </c>
      <c r="B121" s="131">
        <v>2952175</v>
      </c>
      <c r="C121" s="131" t="s">
        <v>989</v>
      </c>
      <c r="D121" s="131" t="s">
        <v>990</v>
      </c>
      <c r="E121" s="131" t="s">
        <v>991</v>
      </c>
      <c r="F121" s="131" t="s">
        <v>992</v>
      </c>
      <c r="G121" s="129">
        <f t="shared" si="1"/>
        <v>19</v>
      </c>
      <c r="H121" s="131" t="s">
        <v>184</v>
      </c>
      <c r="I121" s="131" t="s">
        <v>189</v>
      </c>
      <c r="J121" s="131" t="s">
        <v>213</v>
      </c>
      <c r="K121" s="131" t="s">
        <v>197</v>
      </c>
      <c r="L121" s="131"/>
      <c r="M121" s="133">
        <v>1</v>
      </c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</row>
    <row r="122" spans="1:951" x14ac:dyDescent="0.35">
      <c r="A122" s="131" t="s">
        <v>151</v>
      </c>
      <c r="B122" s="131">
        <v>2958332</v>
      </c>
      <c r="C122" s="131" t="s">
        <v>993</v>
      </c>
      <c r="D122" s="131" t="s">
        <v>994</v>
      </c>
      <c r="E122" s="131" t="s">
        <v>953</v>
      </c>
      <c r="F122" s="131" t="s">
        <v>768</v>
      </c>
      <c r="G122" s="129">
        <f t="shared" si="1"/>
        <v>7</v>
      </c>
      <c r="H122" s="131" t="s">
        <v>186</v>
      </c>
      <c r="I122" s="131" t="s">
        <v>189</v>
      </c>
      <c r="J122" s="131" t="s">
        <v>150</v>
      </c>
      <c r="K122" s="131" t="s">
        <v>197</v>
      </c>
      <c r="L122" s="131"/>
      <c r="M122" s="133">
        <v>1</v>
      </c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</row>
    <row r="123" spans="1:951" x14ac:dyDescent="0.35">
      <c r="A123" s="131" t="s">
        <v>151</v>
      </c>
      <c r="B123" s="131">
        <v>2970940</v>
      </c>
      <c r="C123" s="131" t="s">
        <v>995</v>
      </c>
      <c r="D123" s="131" t="s">
        <v>996</v>
      </c>
      <c r="E123" s="131" t="s">
        <v>997</v>
      </c>
      <c r="F123" s="131" t="s">
        <v>660</v>
      </c>
      <c r="G123" s="129">
        <f t="shared" si="1"/>
        <v>29</v>
      </c>
      <c r="H123" s="131" t="s">
        <v>184</v>
      </c>
      <c r="I123" s="131" t="s">
        <v>189</v>
      </c>
      <c r="J123" s="131" t="s">
        <v>213</v>
      </c>
      <c r="K123" s="131" t="s">
        <v>798</v>
      </c>
      <c r="L123" s="131"/>
      <c r="M123" s="133">
        <v>1</v>
      </c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</row>
    <row r="124" spans="1:951" x14ac:dyDescent="0.35">
      <c r="A124" s="131" t="s">
        <v>151</v>
      </c>
      <c r="B124" s="131">
        <v>2973452</v>
      </c>
      <c r="C124" s="131" t="s">
        <v>998</v>
      </c>
      <c r="D124" s="131" t="s">
        <v>999</v>
      </c>
      <c r="E124" s="131" t="s">
        <v>1000</v>
      </c>
      <c r="F124" s="131" t="s">
        <v>925</v>
      </c>
      <c r="G124" s="129">
        <f t="shared" si="1"/>
        <v>25</v>
      </c>
      <c r="H124" s="131" t="s">
        <v>184</v>
      </c>
      <c r="I124" s="131" t="s">
        <v>189</v>
      </c>
      <c r="J124" s="131" t="s">
        <v>150</v>
      </c>
      <c r="K124" s="131" t="s">
        <v>197</v>
      </c>
      <c r="L124" s="131"/>
      <c r="M124" s="133">
        <v>1</v>
      </c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</row>
    <row r="125" spans="1:951" x14ac:dyDescent="0.35">
      <c r="A125" s="131" t="s">
        <v>151</v>
      </c>
      <c r="B125" s="131">
        <v>2980306</v>
      </c>
      <c r="C125" s="131" t="s">
        <v>1001</v>
      </c>
      <c r="D125" s="131" t="s">
        <v>890</v>
      </c>
      <c r="E125" s="131" t="s">
        <v>1002</v>
      </c>
      <c r="F125" s="131" t="s">
        <v>884</v>
      </c>
      <c r="G125" s="129">
        <f t="shared" si="1"/>
        <v>12</v>
      </c>
      <c r="H125" s="131" t="s">
        <v>186</v>
      </c>
      <c r="I125" s="131" t="s">
        <v>189</v>
      </c>
      <c r="J125" s="131" t="s">
        <v>213</v>
      </c>
      <c r="K125" s="131" t="s">
        <v>197</v>
      </c>
      <c r="L125" s="131"/>
      <c r="M125" s="133">
        <v>1</v>
      </c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</row>
    <row r="126" spans="1:951" x14ac:dyDescent="0.35">
      <c r="A126" s="131" t="s">
        <v>151</v>
      </c>
      <c r="B126" s="131">
        <v>2985860</v>
      </c>
      <c r="C126" s="131" t="s">
        <v>1003</v>
      </c>
      <c r="D126" s="131" t="s">
        <v>762</v>
      </c>
      <c r="E126" s="131" t="s">
        <v>1004</v>
      </c>
      <c r="F126" s="131" t="s">
        <v>768</v>
      </c>
      <c r="G126" s="129">
        <f t="shared" si="1"/>
        <v>21</v>
      </c>
      <c r="H126" s="131" t="s">
        <v>184</v>
      </c>
      <c r="I126" s="131" t="s">
        <v>189</v>
      </c>
      <c r="J126" s="131" t="s">
        <v>150</v>
      </c>
      <c r="K126" s="131" t="s">
        <v>798</v>
      </c>
      <c r="L126" s="131"/>
      <c r="M126" s="133">
        <v>1</v>
      </c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</row>
    <row r="127" spans="1:951" x14ac:dyDescent="0.35">
      <c r="A127" s="131" t="s">
        <v>151</v>
      </c>
      <c r="B127" s="131">
        <v>2987684</v>
      </c>
      <c r="C127" s="131" t="s">
        <v>1005</v>
      </c>
      <c r="D127" s="131" t="s">
        <v>494</v>
      </c>
      <c r="E127" s="131" t="s">
        <v>1006</v>
      </c>
      <c r="F127" s="131" t="s">
        <v>1007</v>
      </c>
      <c r="G127" s="129">
        <f t="shared" si="1"/>
        <v>26</v>
      </c>
      <c r="H127" s="131" t="s">
        <v>184</v>
      </c>
      <c r="I127" s="131" t="s">
        <v>189</v>
      </c>
      <c r="J127" s="131" t="s">
        <v>223</v>
      </c>
      <c r="K127" s="131" t="s">
        <v>197</v>
      </c>
      <c r="L127" s="131"/>
      <c r="M127" s="133">
        <v>1</v>
      </c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</row>
    <row r="128" spans="1:951" x14ac:dyDescent="0.35">
      <c r="A128" s="131" t="s">
        <v>151</v>
      </c>
      <c r="B128" s="131">
        <v>2989547</v>
      </c>
      <c r="C128" s="131" t="s">
        <v>1008</v>
      </c>
      <c r="D128" s="131" t="s">
        <v>999</v>
      </c>
      <c r="E128" s="131" t="s">
        <v>1009</v>
      </c>
      <c r="F128" s="131" t="s">
        <v>1010</v>
      </c>
      <c r="G128" s="129">
        <f t="shared" si="1"/>
        <v>24</v>
      </c>
      <c r="H128" s="131" t="s">
        <v>186</v>
      </c>
      <c r="I128" s="131" t="s">
        <v>189</v>
      </c>
      <c r="J128" s="131" t="s">
        <v>150</v>
      </c>
      <c r="K128" s="131" t="s">
        <v>197</v>
      </c>
      <c r="L128" s="131"/>
      <c r="M128" s="133">
        <v>1</v>
      </c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</row>
    <row r="129" spans="1:951" x14ac:dyDescent="0.35">
      <c r="A129" s="131" t="s">
        <v>151</v>
      </c>
      <c r="B129" s="131">
        <v>2989560</v>
      </c>
      <c r="C129" s="131" t="s">
        <v>1011</v>
      </c>
      <c r="D129" s="131" t="s">
        <v>818</v>
      </c>
      <c r="E129" s="131" t="s">
        <v>1012</v>
      </c>
      <c r="F129" s="131" t="s">
        <v>764</v>
      </c>
      <c r="G129" s="129">
        <f t="shared" si="1"/>
        <v>25</v>
      </c>
      <c r="H129" s="131" t="s">
        <v>184</v>
      </c>
      <c r="I129" s="131" t="s">
        <v>189</v>
      </c>
      <c r="J129" s="131" t="s">
        <v>150</v>
      </c>
      <c r="K129" s="131" t="s">
        <v>197</v>
      </c>
      <c r="L129" s="131"/>
      <c r="M129" s="133">
        <v>1</v>
      </c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</row>
    <row r="130" spans="1:951" x14ac:dyDescent="0.35">
      <c r="A130" s="131" t="s">
        <v>151</v>
      </c>
      <c r="B130" s="131">
        <v>3016561</v>
      </c>
      <c r="C130" s="131" t="s">
        <v>1013</v>
      </c>
      <c r="D130" s="131" t="s">
        <v>1014</v>
      </c>
      <c r="E130" s="131" t="s">
        <v>1015</v>
      </c>
      <c r="F130" s="131" t="s">
        <v>906</v>
      </c>
      <c r="G130" s="129">
        <f t="shared" si="1"/>
        <v>27</v>
      </c>
      <c r="H130" s="131" t="s">
        <v>186</v>
      </c>
      <c r="I130" s="131" t="s">
        <v>189</v>
      </c>
      <c r="J130" s="131" t="s">
        <v>223</v>
      </c>
      <c r="K130" s="131" t="s">
        <v>197</v>
      </c>
      <c r="L130" s="131"/>
      <c r="M130" s="133">
        <v>1</v>
      </c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</row>
    <row r="131" spans="1:951" x14ac:dyDescent="0.35">
      <c r="A131" s="131" t="s">
        <v>151</v>
      </c>
      <c r="B131" s="131">
        <v>3022371</v>
      </c>
      <c r="C131" s="131" t="s">
        <v>1016</v>
      </c>
      <c r="D131" s="131" t="s">
        <v>994</v>
      </c>
      <c r="E131" s="131" t="s">
        <v>1017</v>
      </c>
      <c r="F131" s="131" t="s">
        <v>966</v>
      </c>
      <c r="G131" s="129">
        <f t="shared" si="1"/>
        <v>8</v>
      </c>
      <c r="H131" s="131" t="s">
        <v>186</v>
      </c>
      <c r="I131" s="131" t="s">
        <v>189</v>
      </c>
      <c r="J131" s="131" t="s">
        <v>213</v>
      </c>
      <c r="K131" s="131" t="s">
        <v>266</v>
      </c>
      <c r="L131" s="131"/>
      <c r="M131" s="133">
        <v>1</v>
      </c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</row>
    <row r="132" spans="1:951" x14ac:dyDescent="0.35">
      <c r="A132" s="131" t="s">
        <v>151</v>
      </c>
      <c r="B132" s="131">
        <v>3029513</v>
      </c>
      <c r="C132" s="131" t="s">
        <v>1018</v>
      </c>
      <c r="D132" s="131" t="s">
        <v>1019</v>
      </c>
      <c r="E132" s="131" t="s">
        <v>1020</v>
      </c>
      <c r="F132" s="131" t="s">
        <v>906</v>
      </c>
      <c r="G132" s="129">
        <f t="shared" si="1"/>
        <v>25</v>
      </c>
      <c r="H132" s="131" t="s">
        <v>184</v>
      </c>
      <c r="I132" s="131" t="s">
        <v>189</v>
      </c>
      <c r="J132" s="131" t="s">
        <v>150</v>
      </c>
      <c r="K132" s="131" t="s">
        <v>197</v>
      </c>
      <c r="L132" s="131"/>
      <c r="M132" s="133">
        <v>1</v>
      </c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</row>
    <row r="133" spans="1:951" x14ac:dyDescent="0.35">
      <c r="A133" s="131" t="s">
        <v>151</v>
      </c>
      <c r="B133" s="131">
        <v>3039586</v>
      </c>
      <c r="C133" s="131" t="s">
        <v>1021</v>
      </c>
      <c r="D133" s="131" t="s">
        <v>760</v>
      </c>
      <c r="E133" s="131" t="s">
        <v>1022</v>
      </c>
      <c r="F133" s="131" t="s">
        <v>848</v>
      </c>
      <c r="G133" s="129">
        <f t="shared" si="1"/>
        <v>11</v>
      </c>
      <c r="H133" s="131" t="s">
        <v>186</v>
      </c>
      <c r="I133" s="131" t="s">
        <v>189</v>
      </c>
      <c r="J133" s="131" t="s">
        <v>150</v>
      </c>
      <c r="K133" s="131" t="s">
        <v>266</v>
      </c>
      <c r="L133" s="131"/>
      <c r="M133" s="133">
        <v>1</v>
      </c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</row>
    <row r="134" spans="1:951" x14ac:dyDescent="0.35">
      <c r="A134" s="131" t="s">
        <v>151</v>
      </c>
      <c r="B134" s="131">
        <v>3049060</v>
      </c>
      <c r="C134" s="131" t="s">
        <v>1023</v>
      </c>
      <c r="D134" s="131" t="s">
        <v>824</v>
      </c>
      <c r="E134" s="131" t="s">
        <v>1024</v>
      </c>
      <c r="F134" s="131" t="s">
        <v>887</v>
      </c>
      <c r="G134" s="129">
        <f t="shared" si="1"/>
        <v>22</v>
      </c>
      <c r="H134" s="131" t="s">
        <v>186</v>
      </c>
      <c r="I134" s="131" t="s">
        <v>189</v>
      </c>
      <c r="J134" s="131" t="s">
        <v>150</v>
      </c>
      <c r="K134" s="131" t="s">
        <v>197</v>
      </c>
      <c r="L134" s="131"/>
      <c r="M134" s="133">
        <v>1</v>
      </c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</row>
    <row r="135" spans="1:951" x14ac:dyDescent="0.35">
      <c r="A135" s="131" t="s">
        <v>151</v>
      </c>
      <c r="B135" s="131">
        <v>3051523</v>
      </c>
      <c r="C135" s="131" t="s">
        <v>1025</v>
      </c>
      <c r="D135" s="131" t="s">
        <v>1026</v>
      </c>
      <c r="E135" s="131" t="s">
        <v>1027</v>
      </c>
      <c r="F135" s="131" t="s">
        <v>848</v>
      </c>
      <c r="G135" s="129">
        <f t="shared" si="1"/>
        <v>18</v>
      </c>
      <c r="H135" s="131" t="s">
        <v>184</v>
      </c>
      <c r="I135" s="131" t="s">
        <v>189</v>
      </c>
      <c r="J135" s="131" t="s">
        <v>150</v>
      </c>
      <c r="K135" s="131" t="s">
        <v>197</v>
      </c>
      <c r="L135" s="131"/>
      <c r="M135" s="133">
        <v>1</v>
      </c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</row>
    <row r="136" spans="1:951" x14ac:dyDescent="0.35">
      <c r="A136" s="131" t="s">
        <v>151</v>
      </c>
      <c r="B136" s="131">
        <v>3053681</v>
      </c>
      <c r="C136" s="131" t="s">
        <v>1028</v>
      </c>
      <c r="D136" s="131" t="s">
        <v>1029</v>
      </c>
      <c r="E136" s="131" t="s">
        <v>1030</v>
      </c>
      <c r="F136" s="131" t="s">
        <v>848</v>
      </c>
      <c r="G136" s="129">
        <f t="shared" ref="G136:G199" si="2">IF(F136&gt;0,INT(YEARFRAC(F136,D136)),0)</f>
        <v>22</v>
      </c>
      <c r="H136" s="131" t="s">
        <v>186</v>
      </c>
      <c r="I136" s="131" t="s">
        <v>189</v>
      </c>
      <c r="J136" s="131" t="s">
        <v>223</v>
      </c>
      <c r="K136" s="131" t="s">
        <v>197</v>
      </c>
      <c r="L136" s="131"/>
      <c r="M136" s="133">
        <v>1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</row>
    <row r="137" spans="1:951" x14ac:dyDescent="0.35">
      <c r="A137" s="131" t="s">
        <v>151</v>
      </c>
      <c r="B137" s="131">
        <v>3070056</v>
      </c>
      <c r="C137" s="131" t="s">
        <v>1031</v>
      </c>
      <c r="D137" s="131" t="s">
        <v>716</v>
      </c>
      <c r="E137" s="131" t="s">
        <v>1032</v>
      </c>
      <c r="F137" s="131" t="s">
        <v>768</v>
      </c>
      <c r="G137" s="129">
        <f t="shared" si="2"/>
        <v>22</v>
      </c>
      <c r="H137" s="131" t="s">
        <v>186</v>
      </c>
      <c r="I137" s="131" t="s">
        <v>189</v>
      </c>
      <c r="J137" s="131" t="s">
        <v>150</v>
      </c>
      <c r="K137" s="131" t="s">
        <v>197</v>
      </c>
      <c r="L137" s="131"/>
      <c r="M137" s="133">
        <v>1</v>
      </c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</row>
    <row r="138" spans="1:951" x14ac:dyDescent="0.35">
      <c r="A138" s="131" t="s">
        <v>151</v>
      </c>
      <c r="B138" s="131">
        <v>3074837</v>
      </c>
      <c r="C138" s="131" t="s">
        <v>1033</v>
      </c>
      <c r="D138" s="131" t="s">
        <v>1034</v>
      </c>
      <c r="E138" s="131" t="s">
        <v>1035</v>
      </c>
      <c r="F138" s="131" t="s">
        <v>1036</v>
      </c>
      <c r="G138" s="129">
        <f t="shared" si="2"/>
        <v>20</v>
      </c>
      <c r="H138" s="131" t="s">
        <v>184</v>
      </c>
      <c r="I138" s="131" t="s">
        <v>189</v>
      </c>
      <c r="J138" s="131" t="s">
        <v>150</v>
      </c>
      <c r="K138" s="131" t="s">
        <v>197</v>
      </c>
      <c r="L138" s="131"/>
      <c r="M138" s="133">
        <v>1</v>
      </c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</row>
    <row r="139" spans="1:951" x14ac:dyDescent="0.35">
      <c r="A139" s="131" t="s">
        <v>151</v>
      </c>
      <c r="B139" s="131">
        <v>3074985</v>
      </c>
      <c r="C139" s="131" t="s">
        <v>1037</v>
      </c>
      <c r="D139" s="131" t="s">
        <v>803</v>
      </c>
      <c r="E139" s="131" t="s">
        <v>1038</v>
      </c>
      <c r="F139" s="131" t="s">
        <v>768</v>
      </c>
      <c r="G139" s="129">
        <f t="shared" si="2"/>
        <v>20</v>
      </c>
      <c r="H139" s="131" t="s">
        <v>184</v>
      </c>
      <c r="I139" s="131" t="s">
        <v>189</v>
      </c>
      <c r="J139" s="131" t="s">
        <v>150</v>
      </c>
      <c r="K139" s="131" t="s">
        <v>197</v>
      </c>
      <c r="L139" s="131"/>
      <c r="M139" s="133">
        <v>1</v>
      </c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</row>
    <row r="140" spans="1:951" x14ac:dyDescent="0.35">
      <c r="A140" s="131" t="s">
        <v>151</v>
      </c>
      <c r="B140" s="131">
        <v>3081717</v>
      </c>
      <c r="C140" s="131" t="s">
        <v>1039</v>
      </c>
      <c r="D140" s="131" t="s">
        <v>1040</v>
      </c>
      <c r="E140" s="131" t="s">
        <v>1041</v>
      </c>
      <c r="F140" s="131" t="s">
        <v>848</v>
      </c>
      <c r="G140" s="129">
        <f t="shared" si="2"/>
        <v>21</v>
      </c>
      <c r="H140" s="131" t="s">
        <v>184</v>
      </c>
      <c r="I140" s="131" t="s">
        <v>189</v>
      </c>
      <c r="J140" s="131" t="s">
        <v>150</v>
      </c>
      <c r="K140" s="131" t="s">
        <v>197</v>
      </c>
      <c r="L140" s="131"/>
      <c r="M140" s="133">
        <v>1</v>
      </c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</row>
    <row r="141" spans="1:951" x14ac:dyDescent="0.35">
      <c r="A141" s="131" t="s">
        <v>151</v>
      </c>
      <c r="B141" s="131">
        <v>3086076</v>
      </c>
      <c r="C141" s="131" t="s">
        <v>1042</v>
      </c>
      <c r="D141" s="131" t="s">
        <v>651</v>
      </c>
      <c r="E141" s="131" t="s">
        <v>1043</v>
      </c>
      <c r="F141" s="131" t="s">
        <v>384</v>
      </c>
      <c r="G141" s="129">
        <f t="shared" si="2"/>
        <v>20</v>
      </c>
      <c r="H141" s="131" t="s">
        <v>186</v>
      </c>
      <c r="I141" s="131" t="s">
        <v>189</v>
      </c>
      <c r="J141" s="131" t="s">
        <v>150</v>
      </c>
      <c r="K141" s="131" t="s">
        <v>197</v>
      </c>
      <c r="L141" s="131"/>
      <c r="M141" s="133">
        <v>1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</row>
    <row r="142" spans="1:951" x14ac:dyDescent="0.35">
      <c r="A142" s="131" t="s">
        <v>151</v>
      </c>
      <c r="B142" s="131">
        <v>3086481</v>
      </c>
      <c r="C142" s="131" t="s">
        <v>1044</v>
      </c>
      <c r="D142" s="131" t="s">
        <v>1045</v>
      </c>
      <c r="E142" s="131" t="s">
        <v>1046</v>
      </c>
      <c r="F142" s="131" t="s">
        <v>960</v>
      </c>
      <c r="G142" s="129">
        <f t="shared" si="2"/>
        <v>23</v>
      </c>
      <c r="H142" s="131" t="s">
        <v>184</v>
      </c>
      <c r="I142" s="131" t="s">
        <v>189</v>
      </c>
      <c r="J142" s="131" t="s">
        <v>223</v>
      </c>
      <c r="K142" s="131" t="s">
        <v>148</v>
      </c>
      <c r="L142" s="131"/>
      <c r="M142" s="133">
        <v>1</v>
      </c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</row>
    <row r="143" spans="1:951" x14ac:dyDescent="0.35">
      <c r="A143" s="131" t="s">
        <v>151</v>
      </c>
      <c r="B143" s="131">
        <v>3120963</v>
      </c>
      <c r="C143" s="131" t="s">
        <v>1047</v>
      </c>
      <c r="D143" s="131" t="s">
        <v>792</v>
      </c>
      <c r="E143" s="131" t="s">
        <v>1048</v>
      </c>
      <c r="F143" s="131" t="s">
        <v>772</v>
      </c>
      <c r="G143" s="129">
        <f t="shared" si="2"/>
        <v>16</v>
      </c>
      <c r="H143" s="131" t="s">
        <v>186</v>
      </c>
      <c r="I143" s="131" t="s">
        <v>189</v>
      </c>
      <c r="J143" s="131" t="s">
        <v>150</v>
      </c>
      <c r="K143" s="131" t="s">
        <v>197</v>
      </c>
      <c r="L143" s="131"/>
      <c r="M143" s="133">
        <v>1</v>
      </c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</row>
    <row r="144" spans="1:951" x14ac:dyDescent="0.35">
      <c r="A144" s="131" t="s">
        <v>151</v>
      </c>
      <c r="B144" s="131">
        <v>3125484</v>
      </c>
      <c r="C144" s="131" t="s">
        <v>1049</v>
      </c>
      <c r="D144" s="131" t="s">
        <v>656</v>
      </c>
      <c r="E144" s="131" t="s">
        <v>1050</v>
      </c>
      <c r="F144" s="132">
        <v>40077</v>
      </c>
      <c r="G144" s="129">
        <f t="shared" si="2"/>
        <v>18</v>
      </c>
      <c r="H144" s="131" t="s">
        <v>184</v>
      </c>
      <c r="I144" s="131" t="s">
        <v>189</v>
      </c>
      <c r="J144" s="131" t="s">
        <v>150</v>
      </c>
      <c r="K144" s="131" t="s">
        <v>197</v>
      </c>
      <c r="L144" s="131"/>
      <c r="M144" s="133">
        <v>1</v>
      </c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</row>
    <row r="145" spans="1:951" x14ac:dyDescent="0.35">
      <c r="A145" s="131" t="s">
        <v>151</v>
      </c>
      <c r="B145" s="131">
        <v>3128619</v>
      </c>
      <c r="C145" s="131" t="s">
        <v>1051</v>
      </c>
      <c r="D145" s="131" t="s">
        <v>809</v>
      </c>
      <c r="E145" s="131" t="s">
        <v>1052</v>
      </c>
      <c r="F145" s="131" t="s">
        <v>1053</v>
      </c>
      <c r="G145" s="129">
        <f t="shared" si="2"/>
        <v>38</v>
      </c>
      <c r="H145" s="131" t="s">
        <v>184</v>
      </c>
      <c r="I145" s="131" t="s">
        <v>189</v>
      </c>
      <c r="J145" s="131" t="s">
        <v>150</v>
      </c>
      <c r="K145" s="131" t="s">
        <v>197</v>
      </c>
      <c r="L145" s="131"/>
      <c r="M145" s="133">
        <v>1</v>
      </c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</row>
    <row r="146" spans="1:951" x14ac:dyDescent="0.35">
      <c r="A146" s="131" t="s">
        <v>151</v>
      </c>
      <c r="B146" s="131">
        <v>3137677</v>
      </c>
      <c r="C146" s="131" t="s">
        <v>1054</v>
      </c>
      <c r="D146" s="131" t="s">
        <v>1055</v>
      </c>
      <c r="E146" s="131" t="s">
        <v>1056</v>
      </c>
      <c r="F146" s="131" t="s">
        <v>848</v>
      </c>
      <c r="G146" s="129">
        <f t="shared" si="2"/>
        <v>10</v>
      </c>
      <c r="H146" s="131" t="s">
        <v>186</v>
      </c>
      <c r="I146" s="131" t="s">
        <v>189</v>
      </c>
      <c r="J146" s="131" t="s">
        <v>150</v>
      </c>
      <c r="K146" s="131" t="s">
        <v>197</v>
      </c>
      <c r="L146" s="131"/>
      <c r="M146" s="133">
        <v>1</v>
      </c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</row>
    <row r="147" spans="1:951" x14ac:dyDescent="0.35">
      <c r="A147" s="131" t="s">
        <v>151</v>
      </c>
      <c r="B147" s="131">
        <v>3138606</v>
      </c>
      <c r="C147" s="131" t="s">
        <v>1057</v>
      </c>
      <c r="D147" s="131" t="s">
        <v>895</v>
      </c>
      <c r="E147" s="131" t="s">
        <v>1058</v>
      </c>
      <c r="F147" s="131" t="s">
        <v>772</v>
      </c>
      <c r="G147" s="129">
        <f t="shared" si="2"/>
        <v>18</v>
      </c>
      <c r="H147" s="131" t="s">
        <v>186</v>
      </c>
      <c r="I147" s="131" t="s">
        <v>189</v>
      </c>
      <c r="J147" s="131" t="s">
        <v>150</v>
      </c>
      <c r="K147" s="131" t="s">
        <v>197</v>
      </c>
      <c r="L147" s="131"/>
      <c r="M147" s="133">
        <v>1</v>
      </c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</row>
    <row r="148" spans="1:951" x14ac:dyDescent="0.35">
      <c r="A148" s="131" t="s">
        <v>151</v>
      </c>
      <c r="B148" s="131">
        <v>3138616</v>
      </c>
      <c r="C148" s="131" t="s">
        <v>1059</v>
      </c>
      <c r="D148" s="131" t="s">
        <v>899</v>
      </c>
      <c r="E148" s="131" t="s">
        <v>1060</v>
      </c>
      <c r="F148" s="131" t="s">
        <v>768</v>
      </c>
      <c r="G148" s="129">
        <f t="shared" si="2"/>
        <v>21</v>
      </c>
      <c r="H148" s="131" t="s">
        <v>184</v>
      </c>
      <c r="I148" s="131" t="s">
        <v>189</v>
      </c>
      <c r="J148" s="131" t="s">
        <v>213</v>
      </c>
      <c r="K148" s="131" t="s">
        <v>197</v>
      </c>
      <c r="L148" s="131"/>
      <c r="M148" s="133">
        <v>1</v>
      </c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</row>
    <row r="149" spans="1:951" x14ac:dyDescent="0.35">
      <c r="A149" s="131" t="s">
        <v>151</v>
      </c>
      <c r="B149" s="131">
        <v>3163109</v>
      </c>
      <c r="C149" s="131" t="s">
        <v>1061</v>
      </c>
      <c r="D149" s="131" t="s">
        <v>1062</v>
      </c>
      <c r="E149" s="131" t="s">
        <v>1063</v>
      </c>
      <c r="F149" s="131" t="s">
        <v>848</v>
      </c>
      <c r="G149" s="129">
        <f t="shared" si="2"/>
        <v>7</v>
      </c>
      <c r="H149" s="131" t="s">
        <v>184</v>
      </c>
      <c r="I149" s="131" t="s">
        <v>189</v>
      </c>
      <c r="J149" s="131" t="s">
        <v>150</v>
      </c>
      <c r="K149" s="131" t="s">
        <v>197</v>
      </c>
      <c r="L149" s="131"/>
      <c r="M149" s="133">
        <v>1</v>
      </c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</row>
    <row r="150" spans="1:951" x14ac:dyDescent="0.35">
      <c r="A150" s="131" t="s">
        <v>151</v>
      </c>
      <c r="B150" s="131">
        <v>3172589</v>
      </c>
      <c r="C150" s="131" t="s">
        <v>1064</v>
      </c>
      <c r="D150" s="131" t="s">
        <v>1065</v>
      </c>
      <c r="E150" s="131" t="s">
        <v>1066</v>
      </c>
      <c r="F150" s="131" t="s">
        <v>946</v>
      </c>
      <c r="G150" s="129">
        <f t="shared" si="2"/>
        <v>13</v>
      </c>
      <c r="H150" s="131" t="s">
        <v>184</v>
      </c>
      <c r="I150" s="131" t="s">
        <v>189</v>
      </c>
      <c r="J150" s="131" t="s">
        <v>213</v>
      </c>
      <c r="K150" s="131" t="s">
        <v>197</v>
      </c>
      <c r="L150" s="131"/>
      <c r="M150" s="133">
        <v>1</v>
      </c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</row>
    <row r="151" spans="1:951" x14ac:dyDescent="0.35">
      <c r="A151" s="131" t="s">
        <v>151</v>
      </c>
      <c r="B151" s="131">
        <v>3179691</v>
      </c>
      <c r="C151" s="131" t="s">
        <v>1067</v>
      </c>
      <c r="D151" s="131" t="s">
        <v>812</v>
      </c>
      <c r="E151" s="131" t="s">
        <v>1068</v>
      </c>
      <c r="F151" s="131" t="s">
        <v>786</v>
      </c>
      <c r="G151" s="129">
        <f t="shared" si="2"/>
        <v>24</v>
      </c>
      <c r="H151" s="131" t="s">
        <v>186</v>
      </c>
      <c r="I151" s="131" t="s">
        <v>189</v>
      </c>
      <c r="J151" s="131" t="s">
        <v>150</v>
      </c>
      <c r="K151" s="131" t="s">
        <v>197</v>
      </c>
      <c r="L151" s="131"/>
      <c r="M151" s="133">
        <v>1</v>
      </c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</row>
    <row r="152" spans="1:951" x14ac:dyDescent="0.35">
      <c r="A152" s="131" t="s">
        <v>151</v>
      </c>
      <c r="B152" s="131">
        <v>3184199</v>
      </c>
      <c r="C152" s="131" t="s">
        <v>1069</v>
      </c>
      <c r="D152" s="131" t="s">
        <v>1070</v>
      </c>
      <c r="E152" s="131" t="s">
        <v>1071</v>
      </c>
      <c r="F152" s="131" t="s">
        <v>848</v>
      </c>
      <c r="G152" s="129">
        <f t="shared" si="2"/>
        <v>16</v>
      </c>
      <c r="H152" s="131" t="s">
        <v>186</v>
      </c>
      <c r="I152" s="131" t="s">
        <v>189</v>
      </c>
      <c r="J152" s="131" t="s">
        <v>150</v>
      </c>
      <c r="K152" s="131" t="s">
        <v>197</v>
      </c>
      <c r="L152" s="131"/>
      <c r="M152" s="133">
        <v>1</v>
      </c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</row>
    <row r="153" spans="1:951" x14ac:dyDescent="0.35">
      <c r="A153" s="131" t="s">
        <v>151</v>
      </c>
      <c r="B153" s="131">
        <v>3186084</v>
      </c>
      <c r="C153" s="131" t="s">
        <v>1072</v>
      </c>
      <c r="D153" s="131" t="s">
        <v>1073</v>
      </c>
      <c r="E153" s="131" t="s">
        <v>1074</v>
      </c>
      <c r="F153" s="131" t="s">
        <v>764</v>
      </c>
      <c r="G153" s="129">
        <f t="shared" si="2"/>
        <v>20</v>
      </c>
      <c r="H153" s="131" t="s">
        <v>186</v>
      </c>
      <c r="I153" s="131" t="s">
        <v>189</v>
      </c>
      <c r="J153" s="131" t="s">
        <v>150</v>
      </c>
      <c r="K153" s="131" t="s">
        <v>197</v>
      </c>
      <c r="L153" s="131"/>
      <c r="M153" s="133">
        <v>1</v>
      </c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</row>
    <row r="154" spans="1:951" x14ac:dyDescent="0.35">
      <c r="A154" s="131" t="s">
        <v>151</v>
      </c>
      <c r="B154" s="131">
        <v>3186510</v>
      </c>
      <c r="C154" s="131" t="s">
        <v>1075</v>
      </c>
      <c r="D154" s="131" t="s">
        <v>1076</v>
      </c>
      <c r="E154" s="131" t="s">
        <v>1077</v>
      </c>
      <c r="F154" s="131" t="s">
        <v>697</v>
      </c>
      <c r="G154" s="129">
        <f t="shared" si="2"/>
        <v>38</v>
      </c>
      <c r="H154" s="131" t="s">
        <v>186</v>
      </c>
      <c r="I154" s="131" t="s">
        <v>189</v>
      </c>
      <c r="J154" s="131" t="s">
        <v>150</v>
      </c>
      <c r="K154" s="131" t="s">
        <v>197</v>
      </c>
      <c r="L154" s="131"/>
      <c r="M154" s="133">
        <v>1</v>
      </c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</row>
    <row r="155" spans="1:951" x14ac:dyDescent="0.35">
      <c r="A155" s="131" t="s">
        <v>151</v>
      </c>
      <c r="B155" s="131">
        <v>3195861</v>
      </c>
      <c r="C155" s="131" t="s">
        <v>1078</v>
      </c>
      <c r="D155" s="131" t="s">
        <v>890</v>
      </c>
      <c r="E155" s="131" t="s">
        <v>1079</v>
      </c>
      <c r="F155" s="131" t="s">
        <v>667</v>
      </c>
      <c r="G155" s="129">
        <f t="shared" si="2"/>
        <v>13</v>
      </c>
      <c r="H155" s="131" t="s">
        <v>184</v>
      </c>
      <c r="I155" s="131" t="s">
        <v>189</v>
      </c>
      <c r="J155" s="131" t="s">
        <v>190</v>
      </c>
      <c r="K155" s="131" t="s">
        <v>266</v>
      </c>
      <c r="L155" s="131"/>
      <c r="M155" s="133">
        <v>1</v>
      </c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</row>
    <row r="156" spans="1:951" x14ac:dyDescent="0.35">
      <c r="A156" s="131" t="s">
        <v>151</v>
      </c>
      <c r="B156" s="131">
        <v>3212705</v>
      </c>
      <c r="C156" s="131" t="s">
        <v>1080</v>
      </c>
      <c r="D156" s="131" t="s">
        <v>818</v>
      </c>
      <c r="E156" s="131" t="s">
        <v>1081</v>
      </c>
      <c r="F156" s="131" t="s">
        <v>848</v>
      </c>
      <c r="G156" s="129">
        <f t="shared" si="2"/>
        <v>20</v>
      </c>
      <c r="H156" s="131" t="s">
        <v>184</v>
      </c>
      <c r="I156" s="131" t="s">
        <v>189</v>
      </c>
      <c r="J156" s="131" t="s">
        <v>150</v>
      </c>
      <c r="K156" s="131" t="s">
        <v>197</v>
      </c>
      <c r="L156" s="131"/>
      <c r="M156" s="133">
        <v>1</v>
      </c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</row>
    <row r="157" spans="1:951" x14ac:dyDescent="0.35">
      <c r="A157" s="131" t="s">
        <v>151</v>
      </c>
      <c r="B157" s="131">
        <v>3245623</v>
      </c>
      <c r="C157" s="131" t="s">
        <v>1082</v>
      </c>
      <c r="D157" s="131" t="s">
        <v>1083</v>
      </c>
      <c r="E157" s="131" t="s">
        <v>1084</v>
      </c>
      <c r="F157" s="131" t="s">
        <v>1085</v>
      </c>
      <c r="G157" s="129">
        <f t="shared" si="2"/>
        <v>16</v>
      </c>
      <c r="H157" s="131" t="s">
        <v>186</v>
      </c>
      <c r="I157" s="131" t="s">
        <v>189</v>
      </c>
      <c r="J157" s="131" t="s">
        <v>150</v>
      </c>
      <c r="K157" s="131" t="s">
        <v>197</v>
      </c>
      <c r="L157" s="131"/>
      <c r="M157" s="133">
        <v>1</v>
      </c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</row>
    <row r="158" spans="1:951" x14ac:dyDescent="0.35">
      <c r="A158" s="131" t="s">
        <v>151</v>
      </c>
      <c r="B158" s="131">
        <v>3251975</v>
      </c>
      <c r="C158" s="131" t="s">
        <v>1086</v>
      </c>
      <c r="D158" s="131" t="s">
        <v>895</v>
      </c>
      <c r="E158" s="131" t="s">
        <v>1087</v>
      </c>
      <c r="F158" s="131" t="s">
        <v>848</v>
      </c>
      <c r="G158" s="129">
        <f t="shared" si="2"/>
        <v>19</v>
      </c>
      <c r="H158" s="131" t="s">
        <v>186</v>
      </c>
      <c r="I158" s="131" t="s">
        <v>189</v>
      </c>
      <c r="J158" s="131" t="s">
        <v>150</v>
      </c>
      <c r="K158" s="131" t="s">
        <v>197</v>
      </c>
      <c r="L158" s="131"/>
      <c r="M158" s="133">
        <v>1</v>
      </c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</row>
    <row r="159" spans="1:951" x14ac:dyDescent="0.35">
      <c r="A159" s="131" t="s">
        <v>151</v>
      </c>
      <c r="B159" s="131">
        <v>3280258</v>
      </c>
      <c r="C159" s="131" t="s">
        <v>1088</v>
      </c>
      <c r="D159" s="131" t="s">
        <v>803</v>
      </c>
      <c r="E159" s="131" t="s">
        <v>1089</v>
      </c>
      <c r="F159" s="131" t="s">
        <v>822</v>
      </c>
      <c r="G159" s="129">
        <f t="shared" si="2"/>
        <v>22</v>
      </c>
      <c r="H159" s="131" t="s">
        <v>184</v>
      </c>
      <c r="I159" s="131" t="s">
        <v>189</v>
      </c>
      <c r="J159" s="131" t="s">
        <v>150</v>
      </c>
      <c r="K159" s="131" t="s">
        <v>197</v>
      </c>
      <c r="L159" s="131"/>
      <c r="M159" s="133">
        <v>1</v>
      </c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</row>
    <row r="160" spans="1:951" x14ac:dyDescent="0.35">
      <c r="A160" s="131" t="s">
        <v>151</v>
      </c>
      <c r="B160" s="131">
        <v>3281605</v>
      </c>
      <c r="C160" s="131" t="s">
        <v>1090</v>
      </c>
      <c r="D160" s="131" t="s">
        <v>792</v>
      </c>
      <c r="E160" s="131" t="s">
        <v>1091</v>
      </c>
      <c r="F160" s="131" t="s">
        <v>906</v>
      </c>
      <c r="G160" s="129">
        <f t="shared" si="2"/>
        <v>25</v>
      </c>
      <c r="H160" s="131" t="s">
        <v>186</v>
      </c>
      <c r="I160" s="131" t="s">
        <v>189</v>
      </c>
      <c r="J160" s="131" t="s">
        <v>190</v>
      </c>
      <c r="K160" s="131" t="s">
        <v>266</v>
      </c>
      <c r="L160" s="131"/>
      <c r="M160" s="133">
        <v>1</v>
      </c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</row>
    <row r="161" spans="1:951" x14ac:dyDescent="0.35">
      <c r="A161" s="131" t="s">
        <v>151</v>
      </c>
      <c r="B161" s="131">
        <v>3284090</v>
      </c>
      <c r="C161" s="131" t="s">
        <v>1092</v>
      </c>
      <c r="D161" s="131" t="s">
        <v>1093</v>
      </c>
      <c r="E161" s="131" t="s">
        <v>1094</v>
      </c>
      <c r="F161" s="131" t="s">
        <v>772</v>
      </c>
      <c r="G161" s="129">
        <f t="shared" si="2"/>
        <v>18</v>
      </c>
      <c r="H161" s="131" t="s">
        <v>186</v>
      </c>
      <c r="I161" s="131" t="s">
        <v>189</v>
      </c>
      <c r="J161" s="131" t="s">
        <v>150</v>
      </c>
      <c r="K161" s="131" t="s">
        <v>197</v>
      </c>
      <c r="L161" s="131"/>
      <c r="M161" s="133">
        <v>1</v>
      </c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</row>
    <row r="162" spans="1:951" x14ac:dyDescent="0.35">
      <c r="A162" s="131" t="s">
        <v>151</v>
      </c>
      <c r="B162" s="131">
        <v>3284904</v>
      </c>
      <c r="C162" s="131" t="s">
        <v>1095</v>
      </c>
      <c r="D162" s="131" t="s">
        <v>788</v>
      </c>
      <c r="E162" s="131" t="s">
        <v>1096</v>
      </c>
      <c r="F162" s="131" t="s">
        <v>772</v>
      </c>
      <c r="G162" s="129">
        <f t="shared" si="2"/>
        <v>21</v>
      </c>
      <c r="H162" s="131" t="s">
        <v>186</v>
      </c>
      <c r="I162" s="131" t="s">
        <v>189</v>
      </c>
      <c r="J162" s="131" t="s">
        <v>150</v>
      </c>
      <c r="K162" s="131" t="s">
        <v>197</v>
      </c>
      <c r="L162" s="131"/>
      <c r="M162" s="133">
        <v>1</v>
      </c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</row>
    <row r="163" spans="1:951" x14ac:dyDescent="0.35">
      <c r="A163" s="131" t="s">
        <v>151</v>
      </c>
      <c r="B163" s="131">
        <v>3304620</v>
      </c>
      <c r="C163" s="131" t="s">
        <v>1097</v>
      </c>
      <c r="D163" s="131" t="s">
        <v>850</v>
      </c>
      <c r="E163" s="131" t="s">
        <v>1098</v>
      </c>
      <c r="F163" s="131" t="s">
        <v>772</v>
      </c>
      <c r="G163" s="129">
        <f t="shared" si="2"/>
        <v>21</v>
      </c>
      <c r="H163" s="131" t="s">
        <v>184</v>
      </c>
      <c r="I163" s="131" t="s">
        <v>189</v>
      </c>
      <c r="J163" s="131" t="s">
        <v>150</v>
      </c>
      <c r="K163" s="131" t="s">
        <v>197</v>
      </c>
      <c r="L163" s="131"/>
      <c r="M163" s="133">
        <v>1</v>
      </c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</row>
    <row r="164" spans="1:951" x14ac:dyDescent="0.35">
      <c r="A164" s="131" t="s">
        <v>151</v>
      </c>
      <c r="B164" s="131">
        <v>3333356</v>
      </c>
      <c r="C164" s="131" t="s">
        <v>1099</v>
      </c>
      <c r="D164" s="131" t="s">
        <v>830</v>
      </c>
      <c r="E164" s="131" t="s">
        <v>1100</v>
      </c>
      <c r="F164" s="131" t="s">
        <v>1101</v>
      </c>
      <c r="G164" s="129">
        <f t="shared" si="2"/>
        <v>24</v>
      </c>
      <c r="H164" s="131" t="s">
        <v>184</v>
      </c>
      <c r="I164" s="131" t="s">
        <v>189</v>
      </c>
      <c r="J164" s="131" t="s">
        <v>213</v>
      </c>
      <c r="K164" s="131" t="s">
        <v>197</v>
      </c>
      <c r="L164" s="131"/>
      <c r="M164" s="133">
        <v>1</v>
      </c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</row>
    <row r="165" spans="1:951" x14ac:dyDescent="0.35">
      <c r="A165" s="131" t="s">
        <v>151</v>
      </c>
      <c r="B165" s="131">
        <v>3347453</v>
      </c>
      <c r="C165" s="131" t="s">
        <v>1102</v>
      </c>
      <c r="D165" s="131" t="s">
        <v>792</v>
      </c>
      <c r="E165" s="131" t="s">
        <v>1103</v>
      </c>
      <c r="F165" s="131" t="s">
        <v>786</v>
      </c>
      <c r="G165" s="129">
        <f t="shared" si="2"/>
        <v>22</v>
      </c>
      <c r="H165" s="131" t="s">
        <v>186</v>
      </c>
      <c r="I165" s="131" t="s">
        <v>189</v>
      </c>
      <c r="J165" s="131" t="s">
        <v>150</v>
      </c>
      <c r="K165" s="131" t="s">
        <v>197</v>
      </c>
      <c r="L165" s="131"/>
      <c r="M165" s="133">
        <v>1</v>
      </c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</row>
    <row r="166" spans="1:951" x14ac:dyDescent="0.35">
      <c r="A166" s="131" t="s">
        <v>151</v>
      </c>
      <c r="B166" s="131">
        <v>3358416</v>
      </c>
      <c r="C166" s="131" t="s">
        <v>1104</v>
      </c>
      <c r="D166" s="131" t="s">
        <v>1105</v>
      </c>
      <c r="E166" s="131" t="s">
        <v>1106</v>
      </c>
      <c r="F166" s="131" t="s">
        <v>848</v>
      </c>
      <c r="G166" s="129">
        <f t="shared" si="2"/>
        <v>18</v>
      </c>
      <c r="H166" s="131" t="s">
        <v>186</v>
      </c>
      <c r="I166" s="131" t="s">
        <v>189</v>
      </c>
      <c r="J166" s="131" t="s">
        <v>150</v>
      </c>
      <c r="K166" s="131" t="s">
        <v>197</v>
      </c>
      <c r="L166" s="131"/>
      <c r="M166" s="133">
        <v>1</v>
      </c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</row>
    <row r="167" spans="1:951" x14ac:dyDescent="0.35">
      <c r="A167" s="131" t="s">
        <v>151</v>
      </c>
      <c r="B167" s="131">
        <v>3359565</v>
      </c>
      <c r="C167" s="131" t="s">
        <v>1107</v>
      </c>
      <c r="D167" s="131" t="s">
        <v>716</v>
      </c>
      <c r="E167" s="131" t="s">
        <v>1108</v>
      </c>
      <c r="F167" s="131" t="s">
        <v>1109</v>
      </c>
      <c r="G167" s="129">
        <f t="shared" si="2"/>
        <v>25</v>
      </c>
      <c r="H167" s="131" t="s">
        <v>186</v>
      </c>
      <c r="I167" s="131" t="s">
        <v>189</v>
      </c>
      <c r="J167" s="131" t="s">
        <v>150</v>
      </c>
      <c r="K167" s="131" t="s">
        <v>197</v>
      </c>
      <c r="L167" s="131"/>
      <c r="M167" s="133">
        <v>1</v>
      </c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</row>
    <row r="168" spans="1:951" x14ac:dyDescent="0.35">
      <c r="A168" s="131" t="s">
        <v>151</v>
      </c>
      <c r="B168" s="131">
        <v>3376291</v>
      </c>
      <c r="C168" s="131" t="s">
        <v>1110</v>
      </c>
      <c r="D168" s="131" t="s">
        <v>952</v>
      </c>
      <c r="E168" s="131" t="s">
        <v>778</v>
      </c>
      <c r="F168" s="131" t="s">
        <v>779</v>
      </c>
      <c r="G168" s="129">
        <f t="shared" si="2"/>
        <v>19</v>
      </c>
      <c r="H168" s="131" t="s">
        <v>184</v>
      </c>
      <c r="I168" s="131" t="s">
        <v>189</v>
      </c>
      <c r="J168" s="131" t="s">
        <v>223</v>
      </c>
      <c r="K168" s="131" t="s">
        <v>197</v>
      </c>
      <c r="L168" s="131"/>
      <c r="M168" s="133">
        <v>1</v>
      </c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</row>
    <row r="169" spans="1:951" x14ac:dyDescent="0.35">
      <c r="A169" s="131" t="s">
        <v>151</v>
      </c>
      <c r="B169" s="131">
        <v>3376918</v>
      </c>
      <c r="C169" s="131" t="s">
        <v>1111</v>
      </c>
      <c r="D169" s="131" t="s">
        <v>809</v>
      </c>
      <c r="E169" s="131" t="s">
        <v>1112</v>
      </c>
      <c r="F169" s="131" t="s">
        <v>960</v>
      </c>
      <c r="G169" s="129">
        <f t="shared" si="2"/>
        <v>23</v>
      </c>
      <c r="H169" s="131" t="s">
        <v>186</v>
      </c>
      <c r="I169" s="131" t="s">
        <v>189</v>
      </c>
      <c r="J169" s="131" t="s">
        <v>223</v>
      </c>
      <c r="K169" s="131" t="s">
        <v>197</v>
      </c>
      <c r="L169" s="131"/>
      <c r="M169" s="133">
        <v>1</v>
      </c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</row>
    <row r="170" spans="1:951" x14ac:dyDescent="0.35">
      <c r="A170" s="131" t="s">
        <v>151</v>
      </c>
      <c r="B170" s="131">
        <v>3377027</v>
      </c>
      <c r="C170" s="131" t="s">
        <v>1113</v>
      </c>
      <c r="D170" s="131" t="s">
        <v>1114</v>
      </c>
      <c r="E170" s="131" t="s">
        <v>1115</v>
      </c>
      <c r="F170" s="131" t="s">
        <v>974</v>
      </c>
      <c r="G170" s="129">
        <f t="shared" si="2"/>
        <v>22</v>
      </c>
      <c r="H170" s="131" t="s">
        <v>186</v>
      </c>
      <c r="I170" s="131" t="s">
        <v>189</v>
      </c>
      <c r="J170" s="131" t="s">
        <v>190</v>
      </c>
      <c r="K170" s="131" t="s">
        <v>197</v>
      </c>
      <c r="L170" s="131"/>
      <c r="M170" s="133">
        <v>1</v>
      </c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</row>
    <row r="171" spans="1:951" x14ac:dyDescent="0.35">
      <c r="A171" s="131" t="s">
        <v>151</v>
      </c>
      <c r="B171" s="131">
        <v>3377338</v>
      </c>
      <c r="C171" s="131" t="s">
        <v>1116</v>
      </c>
      <c r="D171" s="131" t="s">
        <v>1117</v>
      </c>
      <c r="E171" s="131" t="s">
        <v>1118</v>
      </c>
      <c r="F171" s="131" t="s">
        <v>671</v>
      </c>
      <c r="G171" s="129">
        <f t="shared" si="2"/>
        <v>19</v>
      </c>
      <c r="H171" s="131" t="s">
        <v>184</v>
      </c>
      <c r="I171" s="131" t="s">
        <v>189</v>
      </c>
      <c r="J171" s="131" t="s">
        <v>150</v>
      </c>
      <c r="K171" s="131" t="s">
        <v>197</v>
      </c>
      <c r="L171" s="131"/>
      <c r="M171" s="133">
        <v>1</v>
      </c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</row>
    <row r="172" spans="1:951" x14ac:dyDescent="0.35">
      <c r="A172" s="131" t="s">
        <v>151</v>
      </c>
      <c r="B172" s="131">
        <v>3389119</v>
      </c>
      <c r="C172" s="131" t="s">
        <v>1119</v>
      </c>
      <c r="D172" s="131" t="s">
        <v>999</v>
      </c>
      <c r="E172" s="131" t="s">
        <v>1120</v>
      </c>
      <c r="F172" s="131" t="s">
        <v>1121</v>
      </c>
      <c r="G172" s="129">
        <f t="shared" si="2"/>
        <v>24</v>
      </c>
      <c r="H172" s="131" t="s">
        <v>186</v>
      </c>
      <c r="I172" s="131" t="s">
        <v>189</v>
      </c>
      <c r="J172" s="131" t="s">
        <v>223</v>
      </c>
      <c r="K172" s="131" t="s">
        <v>197</v>
      </c>
      <c r="L172" s="131"/>
      <c r="M172" s="133">
        <v>1</v>
      </c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</row>
    <row r="173" spans="1:951" x14ac:dyDescent="0.35">
      <c r="A173" s="131" t="s">
        <v>151</v>
      </c>
      <c r="B173" s="131">
        <v>3392216</v>
      </c>
      <c r="C173" s="131" t="s">
        <v>1122</v>
      </c>
      <c r="D173" s="131" t="s">
        <v>818</v>
      </c>
      <c r="E173" s="131" t="s">
        <v>1123</v>
      </c>
      <c r="F173" s="131" t="s">
        <v>887</v>
      </c>
      <c r="G173" s="129">
        <f t="shared" si="2"/>
        <v>25</v>
      </c>
      <c r="H173" s="131" t="s">
        <v>184</v>
      </c>
      <c r="I173" s="131" t="s">
        <v>189</v>
      </c>
      <c r="J173" s="131" t="s">
        <v>150</v>
      </c>
      <c r="K173" s="131" t="s">
        <v>197</v>
      </c>
      <c r="L173" s="131"/>
      <c r="M173" s="133">
        <v>1</v>
      </c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</row>
    <row r="174" spans="1:951" x14ac:dyDescent="0.35">
      <c r="A174" s="131" t="s">
        <v>151</v>
      </c>
      <c r="B174" s="131">
        <v>3392435</v>
      </c>
      <c r="C174" s="131" t="s">
        <v>1124</v>
      </c>
      <c r="D174" s="131" t="s">
        <v>467</v>
      </c>
      <c r="E174" s="131" t="s">
        <v>1125</v>
      </c>
      <c r="F174" s="131" t="s">
        <v>768</v>
      </c>
      <c r="G174" s="129">
        <f t="shared" si="2"/>
        <v>22</v>
      </c>
      <c r="H174" s="131" t="s">
        <v>184</v>
      </c>
      <c r="I174" s="131" t="s">
        <v>189</v>
      </c>
      <c r="J174" s="131" t="s">
        <v>150</v>
      </c>
      <c r="K174" s="131" t="s">
        <v>197</v>
      </c>
      <c r="L174" s="131"/>
      <c r="M174" s="133">
        <v>1</v>
      </c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</row>
    <row r="175" spans="1:951" x14ac:dyDescent="0.35">
      <c r="A175" s="131" t="s">
        <v>151</v>
      </c>
      <c r="B175" s="131">
        <v>3396230</v>
      </c>
      <c r="C175" s="131" t="s">
        <v>1126</v>
      </c>
      <c r="D175" s="131" t="s">
        <v>1127</v>
      </c>
      <c r="E175" s="131" t="s">
        <v>1128</v>
      </c>
      <c r="F175" s="131" t="s">
        <v>974</v>
      </c>
      <c r="G175" s="129">
        <f t="shared" si="2"/>
        <v>25</v>
      </c>
      <c r="H175" s="131" t="s">
        <v>184</v>
      </c>
      <c r="I175" s="131" t="s">
        <v>189</v>
      </c>
      <c r="J175" s="131" t="s">
        <v>190</v>
      </c>
      <c r="K175" s="131" t="s">
        <v>266</v>
      </c>
      <c r="L175" s="131"/>
      <c r="M175" s="133">
        <v>1</v>
      </c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</row>
    <row r="176" spans="1:951" x14ac:dyDescent="0.35">
      <c r="A176" s="131" t="s">
        <v>151</v>
      </c>
      <c r="B176" s="131">
        <v>3396371</v>
      </c>
      <c r="C176" s="131" t="s">
        <v>1129</v>
      </c>
      <c r="D176" s="131" t="s">
        <v>846</v>
      </c>
      <c r="E176" s="131" t="s">
        <v>1130</v>
      </c>
      <c r="F176" s="131" t="s">
        <v>768</v>
      </c>
      <c r="G176" s="129">
        <f t="shared" si="2"/>
        <v>19</v>
      </c>
      <c r="H176" s="131" t="s">
        <v>184</v>
      </c>
      <c r="I176" s="131" t="s">
        <v>189</v>
      </c>
      <c r="J176" s="131" t="s">
        <v>150</v>
      </c>
      <c r="K176" s="131" t="s">
        <v>197</v>
      </c>
      <c r="L176" s="131"/>
      <c r="M176" s="133">
        <v>1</v>
      </c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</row>
    <row r="177" spans="1:951" x14ac:dyDescent="0.35">
      <c r="A177" s="131" t="s">
        <v>151</v>
      </c>
      <c r="B177" s="131">
        <v>3434302</v>
      </c>
      <c r="C177" s="131" t="s">
        <v>1131</v>
      </c>
      <c r="D177" s="131" t="s">
        <v>381</v>
      </c>
      <c r="E177" s="131" t="s">
        <v>1132</v>
      </c>
      <c r="F177" s="131" t="s">
        <v>978</v>
      </c>
      <c r="G177" s="129">
        <f t="shared" si="2"/>
        <v>18</v>
      </c>
      <c r="H177" s="131" t="s">
        <v>186</v>
      </c>
      <c r="I177" s="131" t="s">
        <v>189</v>
      </c>
      <c r="J177" s="131" t="s">
        <v>213</v>
      </c>
      <c r="K177" s="131" t="s">
        <v>197</v>
      </c>
      <c r="L177" s="131"/>
      <c r="M177" s="133">
        <v>1</v>
      </c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</row>
    <row r="178" spans="1:951" x14ac:dyDescent="0.35">
      <c r="A178" s="131" t="s">
        <v>151</v>
      </c>
      <c r="B178" s="131">
        <v>3434836</v>
      </c>
      <c r="C178" s="131" t="s">
        <v>1133</v>
      </c>
      <c r="D178" s="131" t="s">
        <v>1070</v>
      </c>
      <c r="E178" s="131" t="s">
        <v>1134</v>
      </c>
      <c r="F178" s="131" t="s">
        <v>848</v>
      </c>
      <c r="G178" s="129">
        <f t="shared" si="2"/>
        <v>16</v>
      </c>
      <c r="H178" s="131" t="s">
        <v>186</v>
      </c>
      <c r="I178" s="131" t="s">
        <v>189</v>
      </c>
      <c r="J178" s="131" t="s">
        <v>150</v>
      </c>
      <c r="K178" s="131" t="s">
        <v>197</v>
      </c>
      <c r="L178" s="131"/>
      <c r="M178" s="133">
        <v>1</v>
      </c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</row>
    <row r="179" spans="1:951" x14ac:dyDescent="0.35">
      <c r="A179" s="131" t="s">
        <v>151</v>
      </c>
      <c r="B179" s="131">
        <v>3456459</v>
      </c>
      <c r="C179" s="131" t="s">
        <v>1135</v>
      </c>
      <c r="D179" s="131" t="s">
        <v>1029</v>
      </c>
      <c r="E179" s="131" t="s">
        <v>1136</v>
      </c>
      <c r="F179" s="131" t="s">
        <v>848</v>
      </c>
      <c r="G179" s="129">
        <f t="shared" si="2"/>
        <v>22</v>
      </c>
      <c r="H179" s="131" t="s">
        <v>184</v>
      </c>
      <c r="I179" s="131" t="s">
        <v>189</v>
      </c>
      <c r="J179" s="131" t="s">
        <v>150</v>
      </c>
      <c r="K179" s="131" t="s">
        <v>197</v>
      </c>
      <c r="L179" s="131"/>
      <c r="M179" s="133">
        <v>1</v>
      </c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</row>
    <row r="180" spans="1:951" x14ac:dyDescent="0.35">
      <c r="A180" s="131" t="s">
        <v>151</v>
      </c>
      <c r="B180" s="131">
        <v>3478748</v>
      </c>
      <c r="C180" s="131" t="s">
        <v>1137</v>
      </c>
      <c r="D180" s="131" t="s">
        <v>1138</v>
      </c>
      <c r="E180" s="131" t="s">
        <v>1139</v>
      </c>
      <c r="F180" s="131" t="s">
        <v>697</v>
      </c>
      <c r="G180" s="129">
        <f t="shared" si="2"/>
        <v>31</v>
      </c>
      <c r="H180" s="131" t="s">
        <v>186</v>
      </c>
      <c r="I180" s="131" t="s">
        <v>189</v>
      </c>
      <c r="J180" s="131" t="s">
        <v>150</v>
      </c>
      <c r="K180" s="131" t="s">
        <v>197</v>
      </c>
      <c r="L180" s="131"/>
      <c r="M180" s="133">
        <v>1</v>
      </c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</row>
    <row r="181" spans="1:951" x14ac:dyDescent="0.35">
      <c r="A181" s="131" t="s">
        <v>151</v>
      </c>
      <c r="B181" s="131">
        <v>3485878</v>
      </c>
      <c r="C181" s="131" t="s">
        <v>1140</v>
      </c>
      <c r="D181" s="131" t="s">
        <v>809</v>
      </c>
      <c r="E181" s="131" t="s">
        <v>1141</v>
      </c>
      <c r="F181" s="131" t="s">
        <v>887</v>
      </c>
      <c r="G181" s="129">
        <f t="shared" si="2"/>
        <v>21</v>
      </c>
      <c r="H181" s="131" t="s">
        <v>184</v>
      </c>
      <c r="I181" s="131" t="s">
        <v>189</v>
      </c>
      <c r="J181" s="131" t="s">
        <v>150</v>
      </c>
      <c r="K181" s="131" t="s">
        <v>197</v>
      </c>
      <c r="L181" s="131"/>
      <c r="M181" s="133">
        <v>1</v>
      </c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</row>
    <row r="182" spans="1:951" x14ac:dyDescent="0.35">
      <c r="A182" s="131" t="s">
        <v>151</v>
      </c>
      <c r="B182" s="131">
        <v>3487210</v>
      </c>
      <c r="C182" s="131" t="s">
        <v>1142</v>
      </c>
      <c r="D182" s="131" t="s">
        <v>1143</v>
      </c>
      <c r="E182" s="131" t="s">
        <v>1144</v>
      </c>
      <c r="F182" s="131" t="s">
        <v>966</v>
      </c>
      <c r="G182" s="129">
        <f t="shared" si="2"/>
        <v>20</v>
      </c>
      <c r="H182" s="131" t="s">
        <v>184</v>
      </c>
      <c r="I182" s="131" t="s">
        <v>189</v>
      </c>
      <c r="J182" s="131" t="s">
        <v>150</v>
      </c>
      <c r="K182" s="131" t="s">
        <v>197</v>
      </c>
      <c r="L182" s="131"/>
      <c r="M182" s="133">
        <v>1</v>
      </c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</row>
    <row r="183" spans="1:951" x14ac:dyDescent="0.35">
      <c r="A183" s="131" t="s">
        <v>151</v>
      </c>
      <c r="B183" s="131">
        <v>3489170</v>
      </c>
      <c r="C183" s="131" t="s">
        <v>1145</v>
      </c>
      <c r="D183" s="131" t="s">
        <v>915</v>
      </c>
      <c r="E183" s="131" t="s">
        <v>1146</v>
      </c>
      <c r="F183" s="131" t="s">
        <v>801</v>
      </c>
      <c r="G183" s="129">
        <f t="shared" si="2"/>
        <v>32</v>
      </c>
      <c r="H183" s="131" t="s">
        <v>186</v>
      </c>
      <c r="I183" s="131" t="s">
        <v>189</v>
      </c>
      <c r="J183" s="131" t="s">
        <v>150</v>
      </c>
      <c r="K183" s="131" t="s">
        <v>197</v>
      </c>
      <c r="L183" s="131"/>
      <c r="M183" s="133">
        <v>1</v>
      </c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</row>
    <row r="184" spans="1:951" x14ac:dyDescent="0.35">
      <c r="A184" s="131" t="s">
        <v>151</v>
      </c>
      <c r="B184" s="131">
        <v>3492227</v>
      </c>
      <c r="C184" s="131" t="s">
        <v>1147</v>
      </c>
      <c r="D184" s="131" t="s">
        <v>792</v>
      </c>
      <c r="E184" s="131" t="s">
        <v>1148</v>
      </c>
      <c r="F184" s="131" t="s">
        <v>946</v>
      </c>
      <c r="G184" s="129">
        <f t="shared" si="2"/>
        <v>23</v>
      </c>
      <c r="H184" s="131" t="s">
        <v>186</v>
      </c>
      <c r="I184" s="131" t="s">
        <v>189</v>
      </c>
      <c r="J184" s="131" t="s">
        <v>213</v>
      </c>
      <c r="K184" s="131" t="s">
        <v>197</v>
      </c>
      <c r="L184" s="131"/>
      <c r="M184" s="133">
        <v>1</v>
      </c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</row>
    <row r="185" spans="1:951" x14ac:dyDescent="0.35">
      <c r="A185" s="131" t="s">
        <v>151</v>
      </c>
      <c r="B185" s="131">
        <v>3492377</v>
      </c>
      <c r="C185" s="131" t="s">
        <v>1149</v>
      </c>
      <c r="D185" s="131" t="s">
        <v>1150</v>
      </c>
      <c r="E185" s="131" t="s">
        <v>1151</v>
      </c>
      <c r="F185" s="131" t="s">
        <v>768</v>
      </c>
      <c r="G185" s="129">
        <f t="shared" si="2"/>
        <v>15</v>
      </c>
      <c r="H185" s="131" t="s">
        <v>184</v>
      </c>
      <c r="I185" s="131" t="s">
        <v>189</v>
      </c>
      <c r="J185" s="131" t="s">
        <v>150</v>
      </c>
      <c r="K185" s="131" t="s">
        <v>197</v>
      </c>
      <c r="L185" s="131"/>
      <c r="M185" s="133">
        <v>1</v>
      </c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</row>
    <row r="186" spans="1:951" x14ac:dyDescent="0.35">
      <c r="A186" s="131" t="s">
        <v>151</v>
      </c>
      <c r="B186" s="131">
        <v>3513710</v>
      </c>
      <c r="C186" s="131" t="s">
        <v>1152</v>
      </c>
      <c r="D186" s="131" t="s">
        <v>899</v>
      </c>
      <c r="E186" s="131" t="s">
        <v>1153</v>
      </c>
      <c r="F186" s="131" t="s">
        <v>887</v>
      </c>
      <c r="G186" s="129">
        <f t="shared" si="2"/>
        <v>24</v>
      </c>
      <c r="H186" s="131" t="s">
        <v>186</v>
      </c>
      <c r="I186" s="131" t="s">
        <v>189</v>
      </c>
      <c r="J186" s="131" t="s">
        <v>150</v>
      </c>
      <c r="K186" s="131" t="s">
        <v>197</v>
      </c>
      <c r="L186" s="131"/>
      <c r="M186" s="133">
        <v>1</v>
      </c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</row>
    <row r="187" spans="1:951" x14ac:dyDescent="0.35">
      <c r="A187" s="131" t="s">
        <v>151</v>
      </c>
      <c r="B187" s="131">
        <v>3513937</v>
      </c>
      <c r="C187" s="131" t="s">
        <v>1154</v>
      </c>
      <c r="D187" s="131" t="s">
        <v>1127</v>
      </c>
      <c r="E187" s="131" t="s">
        <v>1155</v>
      </c>
      <c r="F187" s="131" t="s">
        <v>1121</v>
      </c>
      <c r="G187" s="129">
        <f t="shared" si="2"/>
        <v>24</v>
      </c>
      <c r="H187" s="131" t="s">
        <v>186</v>
      </c>
      <c r="I187" s="131" t="s">
        <v>189</v>
      </c>
      <c r="J187" s="131" t="s">
        <v>213</v>
      </c>
      <c r="K187" s="131" t="s">
        <v>197</v>
      </c>
      <c r="L187" s="131"/>
      <c r="M187" s="133">
        <v>1</v>
      </c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</row>
    <row r="188" spans="1:951" x14ac:dyDescent="0.35">
      <c r="A188" s="131" t="s">
        <v>151</v>
      </c>
      <c r="B188" s="131">
        <v>3514181</v>
      </c>
      <c r="C188" s="131" t="s">
        <v>1156</v>
      </c>
      <c r="D188" s="131" t="s">
        <v>999</v>
      </c>
      <c r="E188" s="131" t="s">
        <v>1157</v>
      </c>
      <c r="F188" s="131" t="s">
        <v>946</v>
      </c>
      <c r="G188" s="129">
        <f t="shared" si="2"/>
        <v>21</v>
      </c>
      <c r="H188" s="131" t="s">
        <v>186</v>
      </c>
      <c r="I188" s="131" t="s">
        <v>189</v>
      </c>
      <c r="J188" s="131" t="s">
        <v>150</v>
      </c>
      <c r="K188" s="131" t="s">
        <v>197</v>
      </c>
      <c r="L188" s="131"/>
      <c r="M188" s="133">
        <v>1</v>
      </c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</row>
    <row r="189" spans="1:951" x14ac:dyDescent="0.35">
      <c r="A189" s="131" t="s">
        <v>151</v>
      </c>
      <c r="B189" s="131">
        <v>3518206</v>
      </c>
      <c r="C189" s="131" t="s">
        <v>1158</v>
      </c>
      <c r="D189" s="131" t="s">
        <v>1159</v>
      </c>
      <c r="E189" s="131" t="s">
        <v>1160</v>
      </c>
      <c r="F189" s="131" t="s">
        <v>906</v>
      </c>
      <c r="G189" s="129">
        <f t="shared" si="2"/>
        <v>15</v>
      </c>
      <c r="H189" s="131" t="s">
        <v>184</v>
      </c>
      <c r="I189" s="131" t="s">
        <v>189</v>
      </c>
      <c r="J189" s="131" t="s">
        <v>223</v>
      </c>
      <c r="K189" s="131" t="s">
        <v>197</v>
      </c>
      <c r="L189" s="131"/>
      <c r="M189" s="133">
        <v>1</v>
      </c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</row>
    <row r="190" spans="1:951" x14ac:dyDescent="0.35">
      <c r="A190" s="131" t="s">
        <v>151</v>
      </c>
      <c r="B190" s="131">
        <v>3519155</v>
      </c>
      <c r="C190" s="131" t="s">
        <v>1161</v>
      </c>
      <c r="D190" s="131" t="s">
        <v>1162</v>
      </c>
      <c r="E190" s="131" t="s">
        <v>1163</v>
      </c>
      <c r="F190" s="131" t="s">
        <v>848</v>
      </c>
      <c r="G190" s="129">
        <f t="shared" si="2"/>
        <v>18</v>
      </c>
      <c r="H190" s="131" t="s">
        <v>186</v>
      </c>
      <c r="I190" s="131" t="s">
        <v>189</v>
      </c>
      <c r="J190" s="131" t="s">
        <v>150</v>
      </c>
      <c r="K190" s="131" t="s">
        <v>197</v>
      </c>
      <c r="L190" s="131"/>
      <c r="M190" s="133">
        <v>1</v>
      </c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</row>
    <row r="191" spans="1:951" x14ac:dyDescent="0.35">
      <c r="A191" s="131" t="s">
        <v>151</v>
      </c>
      <c r="B191" s="131">
        <v>3519866</v>
      </c>
      <c r="C191" s="131" t="s">
        <v>1164</v>
      </c>
      <c r="D191" s="131" t="s">
        <v>784</v>
      </c>
      <c r="E191" s="131" t="s">
        <v>1165</v>
      </c>
      <c r="F191" s="131" t="s">
        <v>966</v>
      </c>
      <c r="G191" s="129">
        <f t="shared" si="2"/>
        <v>21</v>
      </c>
      <c r="H191" s="131" t="s">
        <v>186</v>
      </c>
      <c r="I191" s="131" t="s">
        <v>189</v>
      </c>
      <c r="J191" s="131" t="s">
        <v>150</v>
      </c>
      <c r="K191" s="131" t="s">
        <v>197</v>
      </c>
      <c r="L191" s="131"/>
      <c r="M191" s="133">
        <v>1</v>
      </c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</row>
    <row r="192" spans="1:951" x14ac:dyDescent="0.35">
      <c r="A192" s="131" t="s">
        <v>151</v>
      </c>
      <c r="B192" s="131">
        <v>3523236</v>
      </c>
      <c r="C192" s="131" t="s">
        <v>1166</v>
      </c>
      <c r="D192" s="131" t="s">
        <v>996</v>
      </c>
      <c r="E192" s="131" t="s">
        <v>1167</v>
      </c>
      <c r="F192" s="131" t="s">
        <v>1168</v>
      </c>
      <c r="G192" s="129">
        <f t="shared" si="2"/>
        <v>20</v>
      </c>
      <c r="H192" s="131" t="s">
        <v>186</v>
      </c>
      <c r="I192" s="131" t="s">
        <v>189</v>
      </c>
      <c r="J192" s="131" t="s">
        <v>150</v>
      </c>
      <c r="K192" s="131" t="s">
        <v>197</v>
      </c>
      <c r="L192" s="131"/>
      <c r="M192" s="133">
        <v>1</v>
      </c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</row>
    <row r="193" spans="1:951" x14ac:dyDescent="0.35">
      <c r="A193" s="131" t="s">
        <v>151</v>
      </c>
      <c r="B193" s="131">
        <v>3525434</v>
      </c>
      <c r="C193" s="131" t="s">
        <v>1169</v>
      </c>
      <c r="D193" s="131" t="s">
        <v>1170</v>
      </c>
      <c r="E193" s="131" t="s">
        <v>1171</v>
      </c>
      <c r="F193" s="131" t="s">
        <v>768</v>
      </c>
      <c r="G193" s="129">
        <f t="shared" si="2"/>
        <v>14</v>
      </c>
      <c r="H193" s="131" t="s">
        <v>186</v>
      </c>
      <c r="I193" s="131" t="s">
        <v>189</v>
      </c>
      <c r="J193" s="131" t="s">
        <v>150</v>
      </c>
      <c r="K193" s="131" t="s">
        <v>197</v>
      </c>
      <c r="L193" s="131"/>
      <c r="M193" s="133">
        <v>1</v>
      </c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</row>
    <row r="194" spans="1:951" x14ac:dyDescent="0.35">
      <c r="A194" s="131" t="s">
        <v>151</v>
      </c>
      <c r="B194" s="131">
        <v>3550132</v>
      </c>
      <c r="C194" s="131" t="s">
        <v>1172</v>
      </c>
      <c r="D194" s="131" t="s">
        <v>658</v>
      </c>
      <c r="E194" s="131" t="s">
        <v>1173</v>
      </c>
      <c r="F194" s="131" t="s">
        <v>960</v>
      </c>
      <c r="G194" s="129">
        <f t="shared" si="2"/>
        <v>23</v>
      </c>
      <c r="H194" s="131" t="s">
        <v>186</v>
      </c>
      <c r="I194" s="131" t="s">
        <v>189</v>
      </c>
      <c r="J194" s="131" t="s">
        <v>223</v>
      </c>
      <c r="K194" s="131" t="s">
        <v>197</v>
      </c>
      <c r="L194" s="131"/>
      <c r="M194" s="133">
        <v>1</v>
      </c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</row>
    <row r="195" spans="1:951" x14ac:dyDescent="0.35">
      <c r="A195" s="131" t="s">
        <v>151</v>
      </c>
      <c r="B195" s="131">
        <v>3564732</v>
      </c>
      <c r="C195" s="131" t="s">
        <v>1174</v>
      </c>
      <c r="D195" s="131" t="s">
        <v>824</v>
      </c>
      <c r="E195" s="131" t="s">
        <v>1175</v>
      </c>
      <c r="F195" s="131" t="s">
        <v>1007</v>
      </c>
      <c r="G195" s="129">
        <f t="shared" si="2"/>
        <v>25</v>
      </c>
      <c r="H195" s="131" t="s">
        <v>186</v>
      </c>
      <c r="I195" s="131" t="s">
        <v>189</v>
      </c>
      <c r="J195" s="131" t="s">
        <v>213</v>
      </c>
      <c r="K195" s="131" t="s">
        <v>197</v>
      </c>
      <c r="L195" s="131"/>
      <c r="M195" s="133">
        <v>1</v>
      </c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</row>
    <row r="196" spans="1:951" x14ac:dyDescent="0.35">
      <c r="A196" s="131" t="s">
        <v>151</v>
      </c>
      <c r="B196" s="131">
        <v>3575705</v>
      </c>
      <c r="C196" s="131" t="s">
        <v>1176</v>
      </c>
      <c r="D196" s="131" t="s">
        <v>899</v>
      </c>
      <c r="E196" s="131" t="s">
        <v>1177</v>
      </c>
      <c r="F196" s="131" t="s">
        <v>768</v>
      </c>
      <c r="G196" s="129">
        <f t="shared" si="2"/>
        <v>21</v>
      </c>
      <c r="H196" s="131" t="s">
        <v>186</v>
      </c>
      <c r="I196" s="131" t="s">
        <v>189</v>
      </c>
      <c r="J196" s="131" t="s">
        <v>150</v>
      </c>
      <c r="K196" s="131" t="s">
        <v>197</v>
      </c>
      <c r="L196" s="131"/>
      <c r="M196" s="133">
        <v>1</v>
      </c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</row>
    <row r="197" spans="1:951" x14ac:dyDescent="0.35">
      <c r="A197" s="131" t="s">
        <v>151</v>
      </c>
      <c r="B197" s="131">
        <v>3601856</v>
      </c>
      <c r="C197" s="131" t="s">
        <v>1178</v>
      </c>
      <c r="D197" s="131" t="s">
        <v>1179</v>
      </c>
      <c r="E197" s="131" t="s">
        <v>1180</v>
      </c>
      <c r="F197" s="131" t="s">
        <v>906</v>
      </c>
      <c r="G197" s="129">
        <f t="shared" si="2"/>
        <v>11</v>
      </c>
      <c r="H197" s="131" t="s">
        <v>186</v>
      </c>
      <c r="I197" s="131" t="s">
        <v>189</v>
      </c>
      <c r="J197" s="131" t="s">
        <v>223</v>
      </c>
      <c r="K197" s="131" t="s">
        <v>197</v>
      </c>
      <c r="L197" s="131"/>
      <c r="M197" s="133">
        <v>1</v>
      </c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</row>
    <row r="198" spans="1:951" x14ac:dyDescent="0.35">
      <c r="A198" s="131" t="s">
        <v>151</v>
      </c>
      <c r="B198" s="131">
        <v>3607213</v>
      </c>
      <c r="C198" s="131" t="s">
        <v>1181</v>
      </c>
      <c r="D198" s="131" t="s">
        <v>890</v>
      </c>
      <c r="E198" s="131" t="s">
        <v>1182</v>
      </c>
      <c r="F198" s="131" t="s">
        <v>1183</v>
      </c>
      <c r="G198" s="129">
        <f t="shared" si="2"/>
        <v>25</v>
      </c>
      <c r="H198" s="131" t="s">
        <v>186</v>
      </c>
      <c r="I198" s="131" t="s">
        <v>189</v>
      </c>
      <c r="J198" s="131" t="s">
        <v>213</v>
      </c>
      <c r="K198" s="131" t="s">
        <v>197</v>
      </c>
      <c r="L198" s="131"/>
      <c r="M198" s="133">
        <v>1</v>
      </c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</row>
    <row r="199" spans="1:951" x14ac:dyDescent="0.35">
      <c r="A199" s="131" t="s">
        <v>151</v>
      </c>
      <c r="B199" s="131">
        <v>3609344</v>
      </c>
      <c r="C199" s="131" t="s">
        <v>1184</v>
      </c>
      <c r="D199" s="131" t="s">
        <v>1040</v>
      </c>
      <c r="E199" s="131" t="s">
        <v>1185</v>
      </c>
      <c r="F199" s="131" t="s">
        <v>384</v>
      </c>
      <c r="G199" s="129">
        <f t="shared" si="2"/>
        <v>19</v>
      </c>
      <c r="H199" s="131" t="s">
        <v>186</v>
      </c>
      <c r="I199" s="131" t="s">
        <v>189</v>
      </c>
      <c r="J199" s="131" t="s">
        <v>150</v>
      </c>
      <c r="K199" s="131" t="s">
        <v>197</v>
      </c>
      <c r="L199" s="131"/>
      <c r="M199" s="133">
        <v>1</v>
      </c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  <c r="QC199"/>
      <c r="QD199"/>
      <c r="QE199"/>
      <c r="QF199"/>
      <c r="QG199"/>
      <c r="QH199"/>
      <c r="QI199"/>
      <c r="QJ199"/>
      <c r="QK199"/>
      <c r="QL199"/>
      <c r="QM199"/>
      <c r="QN199"/>
      <c r="QO199"/>
      <c r="QP199"/>
      <c r="QQ199"/>
      <c r="QR199"/>
      <c r="QS199"/>
      <c r="QT199"/>
      <c r="QU199"/>
      <c r="QV199"/>
      <c r="QW199"/>
      <c r="QX199"/>
      <c r="QY199"/>
      <c r="QZ199"/>
      <c r="RA199"/>
      <c r="RB199"/>
      <c r="RC199"/>
      <c r="RD199"/>
      <c r="RE199"/>
      <c r="RF199"/>
      <c r="RG199"/>
      <c r="RH199"/>
      <c r="RI199"/>
      <c r="RJ199"/>
      <c r="RK199"/>
      <c r="RL199"/>
      <c r="RM199"/>
      <c r="RN199"/>
      <c r="RO199"/>
      <c r="RP199"/>
      <c r="RQ199"/>
      <c r="RR199"/>
      <c r="RS199"/>
      <c r="RT199"/>
      <c r="RU199"/>
      <c r="RV199"/>
      <c r="RW199"/>
      <c r="RX199"/>
      <c r="RY199"/>
      <c r="RZ199"/>
      <c r="SA199"/>
      <c r="SB199"/>
      <c r="SC199"/>
      <c r="SD199"/>
      <c r="SE199"/>
      <c r="SF199"/>
      <c r="SG199"/>
      <c r="SH199"/>
      <c r="SI199"/>
      <c r="SJ199"/>
      <c r="SK199"/>
      <c r="SL199"/>
      <c r="SM199"/>
      <c r="SN199"/>
      <c r="SO199"/>
      <c r="SP199"/>
      <c r="SQ199"/>
      <c r="SR199"/>
      <c r="SS199"/>
      <c r="ST199"/>
      <c r="SU199"/>
      <c r="SV199"/>
      <c r="SW199"/>
      <c r="SX199"/>
      <c r="SY199"/>
      <c r="SZ199"/>
      <c r="TA199"/>
      <c r="TB199"/>
      <c r="TC199"/>
      <c r="TD199"/>
      <c r="TE199"/>
      <c r="TF199"/>
      <c r="TG199"/>
      <c r="TH199"/>
      <c r="TI199"/>
      <c r="TJ199"/>
      <c r="TK199"/>
      <c r="TL199"/>
      <c r="TM199"/>
      <c r="TN199"/>
      <c r="TO199"/>
      <c r="TP199"/>
      <c r="TQ199"/>
      <c r="TR199"/>
      <c r="TS199"/>
      <c r="TT199"/>
      <c r="TU199"/>
      <c r="TV199"/>
      <c r="TW199"/>
      <c r="TX199"/>
      <c r="TY199"/>
      <c r="TZ199"/>
      <c r="UA199"/>
      <c r="UB199"/>
      <c r="UC199"/>
      <c r="UD199"/>
      <c r="UE199"/>
      <c r="UF199"/>
      <c r="UG199"/>
      <c r="UH199"/>
      <c r="UI199"/>
      <c r="UJ199"/>
      <c r="UK199"/>
      <c r="UL199"/>
      <c r="UM199"/>
      <c r="UN199"/>
      <c r="UO199"/>
      <c r="UP199"/>
      <c r="UQ199"/>
      <c r="UR199"/>
      <c r="US199"/>
      <c r="UT199"/>
      <c r="UU199"/>
      <c r="UV199"/>
      <c r="UW199"/>
      <c r="UX199"/>
      <c r="UY199"/>
      <c r="UZ199"/>
      <c r="VA199"/>
      <c r="VB199"/>
      <c r="VC199"/>
      <c r="VD199"/>
      <c r="VE199"/>
      <c r="VF199"/>
      <c r="VG199"/>
      <c r="VH199"/>
      <c r="VI199"/>
      <c r="VJ199"/>
      <c r="VK199"/>
      <c r="VL199"/>
      <c r="VM199"/>
      <c r="VN199"/>
      <c r="VO199"/>
      <c r="VP199"/>
      <c r="VQ199"/>
      <c r="VR199"/>
      <c r="VS199"/>
      <c r="VT199"/>
      <c r="VU199"/>
      <c r="VV199"/>
      <c r="VW199"/>
      <c r="VX199"/>
      <c r="VY199"/>
      <c r="VZ199"/>
      <c r="WA199"/>
      <c r="WB199"/>
      <c r="WC199"/>
      <c r="WD199"/>
      <c r="WE199"/>
      <c r="WF199"/>
      <c r="WG199"/>
      <c r="WH199"/>
      <c r="WI199"/>
      <c r="WJ199"/>
      <c r="WK199"/>
      <c r="WL199"/>
      <c r="WM199"/>
      <c r="WN199"/>
      <c r="WO199"/>
      <c r="WP199"/>
      <c r="WQ199"/>
      <c r="WR199"/>
      <c r="WS199"/>
      <c r="WT199"/>
      <c r="WU199"/>
      <c r="WV199"/>
      <c r="WW199"/>
      <c r="WX199"/>
      <c r="WY199"/>
      <c r="WZ199"/>
      <c r="XA199"/>
      <c r="XB199"/>
      <c r="XC199"/>
      <c r="XD199"/>
      <c r="XE199"/>
      <c r="XF199"/>
      <c r="XG199"/>
      <c r="XH199"/>
      <c r="XI199"/>
      <c r="XJ199"/>
      <c r="XK199"/>
      <c r="XL199"/>
      <c r="XM199"/>
      <c r="XN199"/>
      <c r="XO199"/>
      <c r="XP199"/>
      <c r="XQ199"/>
      <c r="XR199"/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ZG199"/>
      <c r="ZH199"/>
      <c r="ZI199"/>
      <c r="ZJ199"/>
      <c r="ZK199"/>
      <c r="ZL199"/>
      <c r="ZM199"/>
      <c r="ZN199"/>
      <c r="ZO199"/>
      <c r="ZP199"/>
      <c r="ZQ199"/>
      <c r="ZR199"/>
      <c r="ZS199"/>
      <c r="ZT199"/>
      <c r="ZU199"/>
      <c r="ZV199"/>
      <c r="ZW199"/>
      <c r="ZX199"/>
      <c r="ZY199"/>
      <c r="ZZ199"/>
      <c r="AAA199"/>
      <c r="AAB199"/>
      <c r="AAC199"/>
      <c r="AAD199"/>
      <c r="AAE199"/>
      <c r="AAF199"/>
      <c r="AAG199"/>
      <c r="AAH199"/>
      <c r="AAI199"/>
      <c r="AAJ199"/>
      <c r="AAK199"/>
      <c r="AAL199"/>
      <c r="AAM199"/>
      <c r="AAN199"/>
      <c r="AAO199"/>
      <c r="AAP199"/>
      <c r="AAQ199"/>
      <c r="AAR199"/>
      <c r="AAS199"/>
      <c r="AAT199"/>
      <c r="AAU199"/>
      <c r="AAV199"/>
      <c r="AAW199"/>
      <c r="AAX199"/>
      <c r="AAY199"/>
      <c r="AAZ199"/>
      <c r="ABA199"/>
      <c r="ABB199"/>
      <c r="ABC199"/>
      <c r="ABD199"/>
      <c r="ABE199"/>
      <c r="ABF199"/>
      <c r="ABG199"/>
      <c r="ABH199"/>
      <c r="ABI199"/>
      <c r="ABJ199"/>
      <c r="ABK199"/>
      <c r="ABL199"/>
      <c r="ABM199"/>
      <c r="ABN199"/>
      <c r="ABO199"/>
      <c r="ABP199"/>
      <c r="ABQ199"/>
      <c r="ABR199"/>
      <c r="ABS199"/>
      <c r="ABT199"/>
      <c r="ABU199"/>
      <c r="ABV199"/>
      <c r="ABW199"/>
      <c r="ABX199"/>
      <c r="ABY199"/>
      <c r="ABZ199"/>
      <c r="ACA199"/>
      <c r="ACB199"/>
      <c r="ACC199"/>
      <c r="ACD199"/>
      <c r="ACE199"/>
      <c r="ACF199"/>
      <c r="ACG199"/>
      <c r="ACH199"/>
      <c r="ACI199"/>
      <c r="ACJ199"/>
      <c r="ACK199"/>
      <c r="ACL199"/>
      <c r="ACM199"/>
      <c r="ACN199"/>
      <c r="ACO199"/>
      <c r="ACP199"/>
      <c r="ACQ199"/>
      <c r="ACR199"/>
      <c r="ACS199"/>
      <c r="ACT199"/>
      <c r="ACU199"/>
      <c r="ACV199"/>
      <c r="ACW199"/>
      <c r="ACX199"/>
      <c r="ACY199"/>
      <c r="ACZ199"/>
      <c r="ADA199"/>
      <c r="ADB199"/>
      <c r="ADC199"/>
      <c r="ADD199"/>
      <c r="ADE199"/>
      <c r="ADF199"/>
      <c r="ADG199"/>
      <c r="ADH199"/>
      <c r="ADI199"/>
      <c r="ADJ199"/>
      <c r="ADK199"/>
      <c r="ADL199"/>
      <c r="ADM199"/>
      <c r="ADN199"/>
      <c r="ADO199"/>
      <c r="ADP199"/>
      <c r="ADQ199"/>
      <c r="ADR199"/>
      <c r="ADS199"/>
      <c r="ADT199"/>
      <c r="ADU199"/>
      <c r="ADV199"/>
      <c r="ADW199"/>
      <c r="ADX199"/>
      <c r="ADY199"/>
      <c r="ADZ199"/>
      <c r="AEA199"/>
      <c r="AEB199"/>
      <c r="AEC199"/>
      <c r="AED199"/>
      <c r="AEE199"/>
      <c r="AEF199"/>
      <c r="AEG199"/>
      <c r="AEH199"/>
      <c r="AEI199"/>
      <c r="AEJ199"/>
      <c r="AEK199"/>
      <c r="AEL199"/>
      <c r="AEM199"/>
      <c r="AEN199"/>
      <c r="AEO199"/>
      <c r="AEP199"/>
      <c r="AEQ199"/>
      <c r="AER199"/>
      <c r="AES199"/>
      <c r="AET199"/>
      <c r="AEU199"/>
      <c r="AEV199"/>
      <c r="AEW199"/>
      <c r="AEX199"/>
      <c r="AEY199"/>
      <c r="AEZ199"/>
      <c r="AFA199"/>
      <c r="AFB199"/>
      <c r="AFC199"/>
      <c r="AFD199"/>
      <c r="AFE199"/>
      <c r="AFF199"/>
      <c r="AFG199"/>
      <c r="AFH199"/>
      <c r="AFI199"/>
      <c r="AFJ199"/>
      <c r="AFK199"/>
      <c r="AFL199"/>
      <c r="AFM199"/>
      <c r="AFN199"/>
      <c r="AFO199"/>
      <c r="AFP199"/>
      <c r="AFQ199"/>
      <c r="AFR199"/>
      <c r="AFS199"/>
      <c r="AFT199"/>
      <c r="AFU199"/>
      <c r="AFV199"/>
      <c r="AFW199"/>
      <c r="AFX199"/>
      <c r="AFY199"/>
      <c r="AFZ199"/>
      <c r="AGA199"/>
      <c r="AGB199"/>
      <c r="AGC199"/>
      <c r="AGD199"/>
      <c r="AGE199"/>
      <c r="AGF199"/>
      <c r="AGG199"/>
      <c r="AGH199"/>
      <c r="AGI199"/>
      <c r="AGJ199"/>
      <c r="AGK199"/>
      <c r="AGL199"/>
      <c r="AGM199"/>
      <c r="AGN199"/>
      <c r="AGO199"/>
      <c r="AGP199"/>
      <c r="AGQ199"/>
      <c r="AGR199"/>
      <c r="AGS199"/>
      <c r="AGT199"/>
      <c r="AGU199"/>
      <c r="AGV199"/>
      <c r="AGW199"/>
      <c r="AGX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</row>
    <row r="200" spans="1:951" x14ac:dyDescent="0.35">
      <c r="A200" s="131" t="s">
        <v>151</v>
      </c>
      <c r="B200" s="131">
        <v>3625099</v>
      </c>
      <c r="C200" s="131" t="s">
        <v>1186</v>
      </c>
      <c r="D200" s="131" t="s">
        <v>803</v>
      </c>
      <c r="E200" s="131" t="s">
        <v>1187</v>
      </c>
      <c r="F200" s="131" t="s">
        <v>1121</v>
      </c>
      <c r="G200" s="129">
        <f t="shared" ref="G200:G263" si="3">IF(F200&gt;0,INT(YEARFRAC(F200,D200)),0)</f>
        <v>27</v>
      </c>
      <c r="H200" s="131" t="s">
        <v>186</v>
      </c>
      <c r="I200" s="131" t="s">
        <v>189</v>
      </c>
      <c r="J200" s="131" t="s">
        <v>150</v>
      </c>
      <c r="K200" s="131" t="s">
        <v>197</v>
      </c>
      <c r="L200" s="131"/>
      <c r="M200" s="133">
        <v>1</v>
      </c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</row>
    <row r="201" spans="1:951" x14ac:dyDescent="0.35">
      <c r="A201" s="131" t="s">
        <v>151</v>
      </c>
      <c r="B201" s="131">
        <v>3625578</v>
      </c>
      <c r="C201" s="131" t="s">
        <v>1188</v>
      </c>
      <c r="D201" s="131" t="s">
        <v>656</v>
      </c>
      <c r="E201" s="131" t="s">
        <v>1189</v>
      </c>
      <c r="F201" s="131" t="s">
        <v>794</v>
      </c>
      <c r="G201" s="129">
        <f t="shared" si="3"/>
        <v>23</v>
      </c>
      <c r="H201" s="131" t="s">
        <v>184</v>
      </c>
      <c r="I201" s="131" t="s">
        <v>189</v>
      </c>
      <c r="J201" s="131" t="s">
        <v>213</v>
      </c>
      <c r="K201" s="131" t="s">
        <v>197</v>
      </c>
      <c r="L201" s="131"/>
      <c r="M201" s="133">
        <v>1</v>
      </c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</row>
    <row r="202" spans="1:951" x14ac:dyDescent="0.35">
      <c r="A202" s="131" t="s">
        <v>151</v>
      </c>
      <c r="B202" s="131">
        <v>3629996</v>
      </c>
      <c r="C202" s="131" t="s">
        <v>1190</v>
      </c>
      <c r="D202" s="131" t="s">
        <v>792</v>
      </c>
      <c r="E202" s="131" t="s">
        <v>1191</v>
      </c>
      <c r="F202" s="131" t="s">
        <v>906</v>
      </c>
      <c r="G202" s="129">
        <f t="shared" si="3"/>
        <v>25</v>
      </c>
      <c r="H202" s="131" t="s">
        <v>186</v>
      </c>
      <c r="I202" s="131" t="s">
        <v>189</v>
      </c>
      <c r="J202" s="131" t="s">
        <v>150</v>
      </c>
      <c r="K202" s="131" t="s">
        <v>197</v>
      </c>
      <c r="L202" s="131"/>
      <c r="M202" s="133">
        <v>1</v>
      </c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</row>
    <row r="203" spans="1:951" x14ac:dyDescent="0.35">
      <c r="A203" s="131" t="s">
        <v>151</v>
      </c>
      <c r="B203" s="131">
        <v>3641052</v>
      </c>
      <c r="C203" s="131" t="s">
        <v>1192</v>
      </c>
      <c r="D203" s="131" t="s">
        <v>895</v>
      </c>
      <c r="E203" s="131" t="s">
        <v>1193</v>
      </c>
      <c r="F203" s="131" t="s">
        <v>1085</v>
      </c>
      <c r="G203" s="129">
        <f t="shared" si="3"/>
        <v>22</v>
      </c>
      <c r="H203" s="131" t="s">
        <v>186</v>
      </c>
      <c r="I203" s="131" t="s">
        <v>189</v>
      </c>
      <c r="J203" s="131" t="s">
        <v>150</v>
      </c>
      <c r="K203" s="131" t="s">
        <v>197</v>
      </c>
      <c r="L203" s="131"/>
      <c r="M203" s="133">
        <v>1</v>
      </c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</row>
    <row r="204" spans="1:951" x14ac:dyDescent="0.35">
      <c r="A204" s="131" t="s">
        <v>151</v>
      </c>
      <c r="B204" s="131">
        <v>3728499</v>
      </c>
      <c r="C204" s="131" t="s">
        <v>1194</v>
      </c>
      <c r="D204" s="131" t="s">
        <v>803</v>
      </c>
      <c r="E204" s="131" t="s">
        <v>1195</v>
      </c>
      <c r="F204" s="131" t="s">
        <v>768</v>
      </c>
      <c r="G204" s="129">
        <f t="shared" si="3"/>
        <v>20</v>
      </c>
      <c r="H204" s="131" t="s">
        <v>186</v>
      </c>
      <c r="I204" s="131" t="s">
        <v>189</v>
      </c>
      <c r="J204" s="131" t="s">
        <v>150</v>
      </c>
      <c r="K204" s="131" t="s">
        <v>197</v>
      </c>
      <c r="L204" s="131"/>
      <c r="M204" s="133">
        <v>0.88</v>
      </c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</row>
    <row r="205" spans="1:951" x14ac:dyDescent="0.35">
      <c r="A205" s="131" t="s">
        <v>151</v>
      </c>
      <c r="B205" s="131">
        <v>3728569</v>
      </c>
      <c r="C205" s="131" t="s">
        <v>1196</v>
      </c>
      <c r="D205" s="131" t="s">
        <v>781</v>
      </c>
      <c r="E205" s="131" t="s">
        <v>1197</v>
      </c>
      <c r="F205" s="131" t="s">
        <v>863</v>
      </c>
      <c r="G205" s="129">
        <f t="shared" si="3"/>
        <v>21</v>
      </c>
      <c r="H205" s="131" t="s">
        <v>186</v>
      </c>
      <c r="I205" s="131" t="s">
        <v>189</v>
      </c>
      <c r="J205" s="131" t="s">
        <v>213</v>
      </c>
      <c r="K205" s="131" t="s">
        <v>197</v>
      </c>
      <c r="L205" s="131"/>
      <c r="M205" s="133">
        <v>1</v>
      </c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</row>
    <row r="206" spans="1:951" x14ac:dyDescent="0.35">
      <c r="A206" s="131" t="s">
        <v>151</v>
      </c>
      <c r="B206" s="131">
        <v>3739494</v>
      </c>
      <c r="C206" s="131" t="s">
        <v>1198</v>
      </c>
      <c r="D206" s="131" t="s">
        <v>803</v>
      </c>
      <c r="E206" s="131" t="s">
        <v>1199</v>
      </c>
      <c r="F206" s="131" t="s">
        <v>1200</v>
      </c>
      <c r="G206" s="129">
        <f t="shared" si="3"/>
        <v>25</v>
      </c>
      <c r="H206" s="131" t="s">
        <v>184</v>
      </c>
      <c r="I206" s="131" t="s">
        <v>189</v>
      </c>
      <c r="J206" s="131" t="s">
        <v>150</v>
      </c>
      <c r="K206" s="131" t="s">
        <v>197</v>
      </c>
      <c r="L206" s="131"/>
      <c r="M206" s="133">
        <v>1</v>
      </c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</row>
    <row r="207" spans="1:951" x14ac:dyDescent="0.35">
      <c r="A207" s="131" t="s">
        <v>151</v>
      </c>
      <c r="B207" s="131">
        <v>3741355</v>
      </c>
      <c r="C207" s="131" t="s">
        <v>1201</v>
      </c>
      <c r="D207" s="131" t="s">
        <v>1014</v>
      </c>
      <c r="E207" s="131" t="s">
        <v>1202</v>
      </c>
      <c r="F207" s="131" t="s">
        <v>1168</v>
      </c>
      <c r="G207" s="129">
        <f t="shared" si="3"/>
        <v>20</v>
      </c>
      <c r="H207" s="131" t="s">
        <v>184</v>
      </c>
      <c r="I207" s="131" t="s">
        <v>189</v>
      </c>
      <c r="J207" s="131" t="s">
        <v>150</v>
      </c>
      <c r="K207" s="131" t="s">
        <v>197</v>
      </c>
      <c r="L207" s="131"/>
      <c r="M207" s="133">
        <v>1</v>
      </c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</row>
    <row r="208" spans="1:951" x14ac:dyDescent="0.35">
      <c r="A208" s="131" t="s">
        <v>151</v>
      </c>
      <c r="B208" s="131">
        <v>3743864</v>
      </c>
      <c r="C208" s="131" t="s">
        <v>1203</v>
      </c>
      <c r="D208" s="131" t="s">
        <v>1204</v>
      </c>
      <c r="E208" s="131" t="s">
        <v>1205</v>
      </c>
      <c r="F208" s="131" t="s">
        <v>974</v>
      </c>
      <c r="G208" s="129">
        <f t="shared" si="3"/>
        <v>23</v>
      </c>
      <c r="H208" s="131" t="s">
        <v>184</v>
      </c>
      <c r="I208" s="131" t="s">
        <v>189</v>
      </c>
      <c r="J208" s="131" t="s">
        <v>150</v>
      </c>
      <c r="K208" s="131" t="s">
        <v>197</v>
      </c>
      <c r="L208" s="131"/>
      <c r="M208" s="133">
        <v>1</v>
      </c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</row>
    <row r="209" spans="1:951" x14ac:dyDescent="0.35">
      <c r="A209" s="131" t="s">
        <v>151</v>
      </c>
      <c r="B209" s="131">
        <v>3744089</v>
      </c>
      <c r="C209" s="131" t="s">
        <v>1206</v>
      </c>
      <c r="D209" s="131" t="s">
        <v>381</v>
      </c>
      <c r="E209" s="131" t="s">
        <v>1207</v>
      </c>
      <c r="F209" s="132">
        <v>40077</v>
      </c>
      <c r="G209" s="129">
        <f t="shared" si="3"/>
        <v>18</v>
      </c>
      <c r="H209" s="131" t="s">
        <v>184</v>
      </c>
      <c r="I209" s="131" t="s">
        <v>189</v>
      </c>
      <c r="J209" s="131" t="s">
        <v>150</v>
      </c>
      <c r="K209" s="131" t="s">
        <v>197</v>
      </c>
      <c r="L209" s="131"/>
      <c r="M209" s="133">
        <v>1</v>
      </c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</row>
    <row r="210" spans="1:951" x14ac:dyDescent="0.35">
      <c r="A210" s="131" t="s">
        <v>151</v>
      </c>
      <c r="B210" s="131">
        <v>3744709</v>
      </c>
      <c r="C210" s="131" t="s">
        <v>1208</v>
      </c>
      <c r="D210" s="131" t="s">
        <v>792</v>
      </c>
      <c r="E210" s="131" t="s">
        <v>1209</v>
      </c>
      <c r="F210" s="131" t="s">
        <v>764</v>
      </c>
      <c r="G210" s="129">
        <f t="shared" si="3"/>
        <v>22</v>
      </c>
      <c r="H210" s="131" t="s">
        <v>186</v>
      </c>
      <c r="I210" s="131" t="s">
        <v>189</v>
      </c>
      <c r="J210" s="131" t="s">
        <v>150</v>
      </c>
      <c r="K210" s="131" t="s">
        <v>197</v>
      </c>
      <c r="L210" s="131"/>
      <c r="M210" s="133">
        <v>1</v>
      </c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</row>
    <row r="211" spans="1:951" x14ac:dyDescent="0.35">
      <c r="A211" s="131" t="s">
        <v>151</v>
      </c>
      <c r="B211" s="131">
        <v>3747050</v>
      </c>
      <c r="C211" s="131" t="s">
        <v>1210</v>
      </c>
      <c r="D211" s="131" t="s">
        <v>999</v>
      </c>
      <c r="E211" s="131" t="s">
        <v>1211</v>
      </c>
      <c r="F211" s="131" t="s">
        <v>1007</v>
      </c>
      <c r="G211" s="129">
        <f t="shared" si="3"/>
        <v>23</v>
      </c>
      <c r="H211" s="131" t="s">
        <v>184</v>
      </c>
      <c r="I211" s="131" t="s">
        <v>189</v>
      </c>
      <c r="J211" s="131" t="s">
        <v>190</v>
      </c>
      <c r="K211" s="131" t="s">
        <v>197</v>
      </c>
      <c r="L211" s="131"/>
      <c r="M211" s="133">
        <v>1</v>
      </c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</row>
    <row r="212" spans="1:951" x14ac:dyDescent="0.35">
      <c r="A212" s="131" t="s">
        <v>151</v>
      </c>
      <c r="B212" s="131">
        <v>3748538</v>
      </c>
      <c r="C212" s="131" t="s">
        <v>1212</v>
      </c>
      <c r="D212" s="131" t="s">
        <v>1213</v>
      </c>
      <c r="E212" s="131" t="s">
        <v>1214</v>
      </c>
      <c r="F212" s="131" t="s">
        <v>978</v>
      </c>
      <c r="G212" s="129">
        <f t="shared" si="3"/>
        <v>32</v>
      </c>
      <c r="H212" s="131" t="s">
        <v>186</v>
      </c>
      <c r="I212" s="131" t="s">
        <v>189</v>
      </c>
      <c r="J212" s="131" t="s">
        <v>150</v>
      </c>
      <c r="K212" s="131" t="s">
        <v>197</v>
      </c>
      <c r="L212" s="131"/>
      <c r="M212" s="133">
        <v>1</v>
      </c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</row>
    <row r="213" spans="1:951" x14ac:dyDescent="0.35">
      <c r="A213" s="131" t="s">
        <v>151</v>
      </c>
      <c r="B213" s="131">
        <v>3748737</v>
      </c>
      <c r="C213" s="131" t="s">
        <v>1215</v>
      </c>
      <c r="D213" s="131" t="s">
        <v>890</v>
      </c>
      <c r="E213" s="131" t="s">
        <v>1216</v>
      </c>
      <c r="F213" s="131" t="s">
        <v>794</v>
      </c>
      <c r="G213" s="129">
        <f t="shared" si="3"/>
        <v>27</v>
      </c>
      <c r="H213" s="131" t="s">
        <v>186</v>
      </c>
      <c r="I213" s="131" t="s">
        <v>189</v>
      </c>
      <c r="J213" s="131" t="s">
        <v>150</v>
      </c>
      <c r="K213" s="131" t="s">
        <v>197</v>
      </c>
      <c r="L213" s="131"/>
      <c r="M213" s="133">
        <v>1</v>
      </c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</row>
    <row r="214" spans="1:951" x14ac:dyDescent="0.35">
      <c r="A214" s="131" t="s">
        <v>151</v>
      </c>
      <c r="B214" s="131">
        <v>3752395</v>
      </c>
      <c r="C214" s="131" t="s">
        <v>1217</v>
      </c>
      <c r="D214" s="131" t="s">
        <v>1218</v>
      </c>
      <c r="E214" s="131" t="s">
        <v>1219</v>
      </c>
      <c r="F214" s="131" t="s">
        <v>1220</v>
      </c>
      <c r="G214" s="129">
        <f t="shared" si="3"/>
        <v>21</v>
      </c>
      <c r="H214" s="131" t="s">
        <v>186</v>
      </c>
      <c r="I214" s="131" t="s">
        <v>189</v>
      </c>
      <c r="J214" s="131" t="s">
        <v>150</v>
      </c>
      <c r="K214" s="131" t="s">
        <v>197</v>
      </c>
      <c r="L214" s="131"/>
      <c r="M214" s="133">
        <v>1</v>
      </c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</row>
    <row r="215" spans="1:951" x14ac:dyDescent="0.35">
      <c r="A215" s="131" t="s">
        <v>151</v>
      </c>
      <c r="B215" s="131">
        <v>3753244</v>
      </c>
      <c r="C215" s="131" t="s">
        <v>1221</v>
      </c>
      <c r="D215" s="131" t="s">
        <v>381</v>
      </c>
      <c r="E215" s="131" t="s">
        <v>1222</v>
      </c>
      <c r="F215" s="131" t="s">
        <v>860</v>
      </c>
      <c r="G215" s="129">
        <f t="shared" si="3"/>
        <v>16</v>
      </c>
      <c r="H215" s="131" t="s">
        <v>184</v>
      </c>
      <c r="I215" s="131" t="s">
        <v>189</v>
      </c>
      <c r="J215" s="131" t="s">
        <v>150</v>
      </c>
      <c r="K215" s="131" t="s">
        <v>197</v>
      </c>
      <c r="L215" s="131"/>
      <c r="M215" s="133">
        <v>1</v>
      </c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</row>
    <row r="216" spans="1:951" x14ac:dyDescent="0.35">
      <c r="A216" s="131" t="s">
        <v>151</v>
      </c>
      <c r="B216" s="131">
        <v>3809464</v>
      </c>
      <c r="C216" s="131" t="s">
        <v>1223</v>
      </c>
      <c r="D216" s="131" t="s">
        <v>784</v>
      </c>
      <c r="E216" s="131" t="s">
        <v>1224</v>
      </c>
      <c r="F216" s="131" t="s">
        <v>946</v>
      </c>
      <c r="G216" s="129">
        <f t="shared" si="3"/>
        <v>25</v>
      </c>
      <c r="H216" s="131" t="s">
        <v>186</v>
      </c>
      <c r="I216" s="131" t="s">
        <v>189</v>
      </c>
      <c r="J216" s="131" t="s">
        <v>150</v>
      </c>
      <c r="K216" s="131" t="s">
        <v>197</v>
      </c>
      <c r="L216" s="131"/>
      <c r="M216" s="133">
        <v>1</v>
      </c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</row>
    <row r="217" spans="1:951" x14ac:dyDescent="0.35">
      <c r="A217" s="131" t="s">
        <v>151</v>
      </c>
      <c r="B217" s="131">
        <v>3820268</v>
      </c>
      <c r="C217" s="131" t="s">
        <v>1225</v>
      </c>
      <c r="D217" s="131" t="s">
        <v>912</v>
      </c>
      <c r="E217" s="131" t="s">
        <v>1226</v>
      </c>
      <c r="F217" s="131" t="s">
        <v>1220</v>
      </c>
      <c r="G217" s="129">
        <f t="shared" si="3"/>
        <v>20</v>
      </c>
      <c r="H217" s="131" t="s">
        <v>186</v>
      </c>
      <c r="I217" s="131" t="s">
        <v>189</v>
      </c>
      <c r="J217" s="131" t="s">
        <v>213</v>
      </c>
      <c r="K217" s="131" t="s">
        <v>197</v>
      </c>
      <c r="L217" s="131"/>
      <c r="M217" s="133">
        <v>1</v>
      </c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</row>
    <row r="218" spans="1:951" x14ac:dyDescent="0.35">
      <c r="A218" s="131" t="s">
        <v>151</v>
      </c>
      <c r="B218" s="131">
        <v>3820724</v>
      </c>
      <c r="C218" s="131" t="s">
        <v>1227</v>
      </c>
      <c r="D218" s="131" t="s">
        <v>1228</v>
      </c>
      <c r="E218" s="131" t="s">
        <v>1229</v>
      </c>
      <c r="F218" s="131" t="s">
        <v>1230</v>
      </c>
      <c r="G218" s="129">
        <f t="shared" si="3"/>
        <v>29</v>
      </c>
      <c r="H218" s="131" t="s">
        <v>184</v>
      </c>
      <c r="I218" s="131" t="s">
        <v>189</v>
      </c>
      <c r="J218" s="131" t="s">
        <v>149</v>
      </c>
      <c r="K218" s="131" t="s">
        <v>266</v>
      </c>
      <c r="L218" s="131"/>
      <c r="M218" s="133">
        <v>1</v>
      </c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</row>
    <row r="219" spans="1:951" x14ac:dyDescent="0.35">
      <c r="A219" s="131" t="s">
        <v>151</v>
      </c>
      <c r="B219" s="131">
        <v>3822541</v>
      </c>
      <c r="C219" s="131" t="s">
        <v>1231</v>
      </c>
      <c r="D219" s="131" t="s">
        <v>803</v>
      </c>
      <c r="E219" s="131" t="s">
        <v>1232</v>
      </c>
      <c r="F219" s="131" t="s">
        <v>884</v>
      </c>
      <c r="G219" s="129">
        <f t="shared" si="3"/>
        <v>24</v>
      </c>
      <c r="H219" s="131" t="s">
        <v>186</v>
      </c>
      <c r="I219" s="131" t="s">
        <v>189</v>
      </c>
      <c r="J219" s="131" t="s">
        <v>150</v>
      </c>
      <c r="K219" s="131" t="s">
        <v>197</v>
      </c>
      <c r="L219" s="131"/>
      <c r="M219" s="133">
        <v>1</v>
      </c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</row>
    <row r="220" spans="1:951" x14ac:dyDescent="0.35">
      <c r="A220" s="131" t="s">
        <v>151</v>
      </c>
      <c r="B220" s="131">
        <v>3825882</v>
      </c>
      <c r="C220" s="131" t="s">
        <v>1233</v>
      </c>
      <c r="D220" s="131" t="s">
        <v>1234</v>
      </c>
      <c r="E220" s="131" t="s">
        <v>1235</v>
      </c>
      <c r="F220" s="131" t="s">
        <v>906</v>
      </c>
      <c r="G220" s="129">
        <f t="shared" si="3"/>
        <v>22</v>
      </c>
      <c r="H220" s="131" t="s">
        <v>184</v>
      </c>
      <c r="I220" s="131" t="s">
        <v>189</v>
      </c>
      <c r="J220" s="131" t="s">
        <v>213</v>
      </c>
      <c r="K220" s="131" t="s">
        <v>197</v>
      </c>
      <c r="L220" s="131"/>
      <c r="M220" s="133">
        <v>1</v>
      </c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</row>
    <row r="221" spans="1:951" x14ac:dyDescent="0.35">
      <c r="A221" s="131" t="s">
        <v>151</v>
      </c>
      <c r="B221" s="131">
        <v>3826919</v>
      </c>
      <c r="C221" s="131" t="s">
        <v>1236</v>
      </c>
      <c r="D221" s="131" t="s">
        <v>1237</v>
      </c>
      <c r="E221" s="131" t="s">
        <v>1238</v>
      </c>
      <c r="F221" s="131" t="s">
        <v>822</v>
      </c>
      <c r="G221" s="129">
        <f t="shared" si="3"/>
        <v>20</v>
      </c>
      <c r="H221" s="131" t="s">
        <v>186</v>
      </c>
      <c r="I221" s="131" t="s">
        <v>189</v>
      </c>
      <c r="J221" s="131" t="s">
        <v>150</v>
      </c>
      <c r="K221" s="131" t="s">
        <v>197</v>
      </c>
      <c r="L221" s="131"/>
      <c r="M221" s="133">
        <v>1</v>
      </c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</row>
    <row r="222" spans="1:951" x14ac:dyDescent="0.35">
      <c r="A222" s="131" t="s">
        <v>151</v>
      </c>
      <c r="B222" s="131">
        <v>3841880</v>
      </c>
      <c r="C222" s="131" t="s">
        <v>1239</v>
      </c>
      <c r="D222" s="131" t="s">
        <v>1034</v>
      </c>
      <c r="E222" s="131" t="s">
        <v>1240</v>
      </c>
      <c r="F222" s="131" t="s">
        <v>1241</v>
      </c>
      <c r="G222" s="129">
        <f t="shared" si="3"/>
        <v>24</v>
      </c>
      <c r="H222" s="131" t="s">
        <v>186</v>
      </c>
      <c r="I222" s="131" t="s">
        <v>189</v>
      </c>
      <c r="J222" s="131" t="s">
        <v>213</v>
      </c>
      <c r="K222" s="131" t="s">
        <v>197</v>
      </c>
      <c r="L222" s="131"/>
      <c r="M222" s="133">
        <v>1</v>
      </c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</row>
    <row r="223" spans="1:951" x14ac:dyDescent="0.35">
      <c r="A223" s="131" t="s">
        <v>151</v>
      </c>
      <c r="B223" s="131">
        <v>3844082</v>
      </c>
      <c r="C223" s="131" t="s">
        <v>1242</v>
      </c>
      <c r="D223" s="131" t="s">
        <v>1243</v>
      </c>
      <c r="E223" s="131" t="s">
        <v>1244</v>
      </c>
      <c r="F223" s="131" t="s">
        <v>917</v>
      </c>
      <c r="G223" s="129">
        <f t="shared" si="3"/>
        <v>24</v>
      </c>
      <c r="H223" s="131" t="s">
        <v>186</v>
      </c>
      <c r="I223" s="131" t="s">
        <v>189</v>
      </c>
      <c r="J223" s="131" t="s">
        <v>150</v>
      </c>
      <c r="K223" s="131" t="s">
        <v>197</v>
      </c>
      <c r="L223" s="131"/>
      <c r="M223" s="133">
        <v>1</v>
      </c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</row>
    <row r="224" spans="1:951" x14ac:dyDescent="0.35">
      <c r="A224" s="131" t="s">
        <v>151</v>
      </c>
      <c r="B224" s="131">
        <v>3844211</v>
      </c>
      <c r="C224" s="131" t="s">
        <v>1245</v>
      </c>
      <c r="D224" s="131" t="s">
        <v>1127</v>
      </c>
      <c r="E224" s="131" t="s">
        <v>1246</v>
      </c>
      <c r="F224" s="131" t="s">
        <v>884</v>
      </c>
      <c r="G224" s="129">
        <f t="shared" si="3"/>
        <v>22</v>
      </c>
      <c r="H224" s="131" t="s">
        <v>186</v>
      </c>
      <c r="I224" s="131" t="s">
        <v>189</v>
      </c>
      <c r="J224" s="131" t="s">
        <v>150</v>
      </c>
      <c r="K224" s="131" t="s">
        <v>197</v>
      </c>
      <c r="L224" s="131"/>
      <c r="M224" s="133">
        <v>1</v>
      </c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</row>
    <row r="225" spans="1:951" x14ac:dyDescent="0.35">
      <c r="A225" s="131" t="s">
        <v>151</v>
      </c>
      <c r="B225" s="131">
        <v>3844773</v>
      </c>
      <c r="C225" s="131" t="s">
        <v>1247</v>
      </c>
      <c r="D225" s="131" t="s">
        <v>1248</v>
      </c>
      <c r="E225" s="131" t="s">
        <v>1249</v>
      </c>
      <c r="F225" s="131" t="s">
        <v>822</v>
      </c>
      <c r="G225" s="129">
        <f t="shared" si="3"/>
        <v>20</v>
      </c>
      <c r="H225" s="131" t="s">
        <v>186</v>
      </c>
      <c r="I225" s="131" t="s">
        <v>189</v>
      </c>
      <c r="J225" s="131" t="s">
        <v>223</v>
      </c>
      <c r="K225" s="131" t="s">
        <v>197</v>
      </c>
      <c r="L225" s="131"/>
      <c r="M225" s="133">
        <v>1</v>
      </c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</row>
    <row r="226" spans="1:951" x14ac:dyDescent="0.35">
      <c r="A226" s="131" t="s">
        <v>151</v>
      </c>
      <c r="B226" s="131">
        <v>3845044</v>
      </c>
      <c r="C226" s="131" t="s">
        <v>1250</v>
      </c>
      <c r="D226" s="131" t="s">
        <v>381</v>
      </c>
      <c r="E226" s="131" t="s">
        <v>1251</v>
      </c>
      <c r="F226" s="131" t="s">
        <v>667</v>
      </c>
      <c r="G226" s="129">
        <f t="shared" si="3"/>
        <v>10</v>
      </c>
      <c r="H226" s="131" t="s">
        <v>186</v>
      </c>
      <c r="I226" s="131" t="s">
        <v>189</v>
      </c>
      <c r="J226" s="131" t="s">
        <v>223</v>
      </c>
      <c r="K226" s="131" t="s">
        <v>197</v>
      </c>
      <c r="L226" s="131"/>
      <c r="M226" s="133">
        <v>0.9</v>
      </c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</row>
    <row r="227" spans="1:951" x14ac:dyDescent="0.35">
      <c r="A227" s="131" t="s">
        <v>151</v>
      </c>
      <c r="B227" s="131">
        <v>3846278</v>
      </c>
      <c r="C227" s="131" t="s">
        <v>1252</v>
      </c>
      <c r="D227" s="131" t="s">
        <v>610</v>
      </c>
      <c r="E227" s="131" t="s">
        <v>1253</v>
      </c>
      <c r="F227" s="131" t="s">
        <v>887</v>
      </c>
      <c r="G227" s="129">
        <f t="shared" si="3"/>
        <v>21</v>
      </c>
      <c r="H227" s="131" t="s">
        <v>184</v>
      </c>
      <c r="I227" s="131" t="s">
        <v>189</v>
      </c>
      <c r="J227" s="131" t="s">
        <v>223</v>
      </c>
      <c r="K227" s="131" t="s">
        <v>197</v>
      </c>
      <c r="L227" s="131"/>
      <c r="M227" s="133">
        <v>1</v>
      </c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</row>
    <row r="228" spans="1:951" x14ac:dyDescent="0.35">
      <c r="A228" s="131" t="s">
        <v>151</v>
      </c>
      <c r="B228" s="131">
        <v>3848672</v>
      </c>
      <c r="C228" s="131" t="s">
        <v>1254</v>
      </c>
      <c r="D228" s="131" t="s">
        <v>1255</v>
      </c>
      <c r="E228" s="131" t="s">
        <v>1256</v>
      </c>
      <c r="F228" s="131" t="s">
        <v>1183</v>
      </c>
      <c r="G228" s="129">
        <f t="shared" si="3"/>
        <v>23</v>
      </c>
      <c r="H228" s="131" t="s">
        <v>186</v>
      </c>
      <c r="I228" s="131" t="s">
        <v>189</v>
      </c>
      <c r="J228" s="131" t="s">
        <v>190</v>
      </c>
      <c r="K228" s="131" t="s">
        <v>197</v>
      </c>
      <c r="L228" s="131"/>
      <c r="M228" s="133">
        <v>1</v>
      </c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</row>
    <row r="229" spans="1:951" x14ac:dyDescent="0.35">
      <c r="A229" s="131" t="s">
        <v>151</v>
      </c>
      <c r="B229" s="131">
        <v>3849327</v>
      </c>
      <c r="C229" s="131" t="s">
        <v>1257</v>
      </c>
      <c r="D229" s="131" t="s">
        <v>812</v>
      </c>
      <c r="E229" s="131" t="s">
        <v>1258</v>
      </c>
      <c r="F229" s="131" t="s">
        <v>671</v>
      </c>
      <c r="G229" s="129">
        <f t="shared" si="3"/>
        <v>33</v>
      </c>
      <c r="H229" s="131" t="s">
        <v>186</v>
      </c>
      <c r="I229" s="131" t="s">
        <v>189</v>
      </c>
      <c r="J229" s="131" t="s">
        <v>150</v>
      </c>
      <c r="K229" s="131" t="s">
        <v>197</v>
      </c>
      <c r="L229" s="131"/>
      <c r="M229" s="133">
        <v>1</v>
      </c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  <c r="QC229"/>
      <c r="QD229"/>
      <c r="QE229"/>
      <c r="QF229"/>
      <c r="QG229"/>
      <c r="QH229"/>
      <c r="QI229"/>
      <c r="QJ229"/>
      <c r="QK229"/>
      <c r="QL229"/>
      <c r="QM229"/>
      <c r="QN229"/>
      <c r="QO229"/>
      <c r="QP229"/>
      <c r="QQ229"/>
      <c r="QR229"/>
      <c r="QS229"/>
      <c r="QT229"/>
      <c r="QU229"/>
      <c r="QV229"/>
      <c r="QW229"/>
      <c r="QX229"/>
      <c r="QY229"/>
      <c r="QZ229"/>
      <c r="RA229"/>
      <c r="RB229"/>
      <c r="RC229"/>
      <c r="RD229"/>
      <c r="RE229"/>
      <c r="RF229"/>
      <c r="RG229"/>
      <c r="RH229"/>
      <c r="RI229"/>
      <c r="RJ229"/>
      <c r="RK229"/>
      <c r="RL229"/>
      <c r="RM229"/>
      <c r="RN229"/>
      <c r="RO229"/>
      <c r="RP229"/>
      <c r="RQ229"/>
      <c r="RR229"/>
      <c r="RS229"/>
      <c r="RT229"/>
      <c r="RU229"/>
      <c r="RV229"/>
      <c r="RW229"/>
      <c r="RX229"/>
      <c r="RY229"/>
      <c r="RZ229"/>
      <c r="SA229"/>
      <c r="SB229"/>
      <c r="SC229"/>
      <c r="SD229"/>
      <c r="SE229"/>
      <c r="SF229"/>
      <c r="SG229"/>
      <c r="SH229"/>
      <c r="SI229"/>
      <c r="SJ229"/>
      <c r="SK229"/>
      <c r="SL229"/>
      <c r="SM229"/>
      <c r="SN229"/>
      <c r="SO229"/>
      <c r="SP229"/>
      <c r="SQ229"/>
      <c r="SR229"/>
      <c r="SS229"/>
      <c r="ST229"/>
      <c r="SU229"/>
      <c r="SV229"/>
      <c r="SW229"/>
      <c r="SX229"/>
      <c r="SY229"/>
      <c r="SZ229"/>
      <c r="TA229"/>
      <c r="TB229"/>
      <c r="TC229"/>
      <c r="TD229"/>
      <c r="TE229"/>
      <c r="TF229"/>
      <c r="TG229"/>
      <c r="TH229"/>
      <c r="TI229"/>
      <c r="TJ229"/>
      <c r="TK229"/>
      <c r="TL229"/>
      <c r="TM229"/>
      <c r="TN229"/>
      <c r="TO229"/>
      <c r="TP229"/>
      <c r="TQ229"/>
      <c r="TR229"/>
      <c r="TS229"/>
      <c r="TT229"/>
      <c r="TU229"/>
      <c r="TV229"/>
      <c r="TW229"/>
      <c r="TX229"/>
      <c r="TY229"/>
      <c r="TZ229"/>
      <c r="UA229"/>
      <c r="UB229"/>
      <c r="UC229"/>
      <c r="UD229"/>
      <c r="UE229"/>
      <c r="UF229"/>
      <c r="UG229"/>
      <c r="UH229"/>
      <c r="UI229"/>
      <c r="UJ229"/>
      <c r="UK229"/>
      <c r="UL229"/>
      <c r="UM229"/>
      <c r="UN229"/>
      <c r="UO229"/>
      <c r="UP229"/>
      <c r="UQ229"/>
      <c r="UR229"/>
      <c r="US229"/>
      <c r="UT229"/>
      <c r="UU229"/>
      <c r="UV229"/>
      <c r="UW229"/>
      <c r="UX229"/>
      <c r="UY229"/>
      <c r="UZ229"/>
      <c r="VA229"/>
      <c r="VB229"/>
      <c r="VC229"/>
      <c r="VD229"/>
      <c r="VE229"/>
      <c r="VF229"/>
      <c r="VG229"/>
      <c r="VH229"/>
      <c r="VI229"/>
      <c r="VJ229"/>
      <c r="VK229"/>
      <c r="VL229"/>
      <c r="VM229"/>
      <c r="VN229"/>
      <c r="VO229"/>
      <c r="VP229"/>
      <c r="VQ229"/>
      <c r="VR229"/>
      <c r="VS229"/>
      <c r="VT229"/>
      <c r="VU229"/>
      <c r="VV229"/>
      <c r="VW229"/>
      <c r="VX229"/>
      <c r="VY229"/>
      <c r="VZ229"/>
      <c r="WA229"/>
      <c r="WB229"/>
      <c r="WC229"/>
      <c r="WD229"/>
      <c r="WE229"/>
      <c r="WF229"/>
      <c r="WG229"/>
      <c r="WH229"/>
      <c r="WI229"/>
      <c r="WJ229"/>
      <c r="WK229"/>
      <c r="WL229"/>
      <c r="WM229"/>
      <c r="WN229"/>
      <c r="WO229"/>
      <c r="WP229"/>
      <c r="WQ229"/>
      <c r="WR229"/>
      <c r="WS229"/>
      <c r="WT229"/>
      <c r="WU229"/>
      <c r="WV229"/>
      <c r="WW229"/>
      <c r="WX229"/>
      <c r="WY229"/>
      <c r="WZ229"/>
      <c r="XA229"/>
      <c r="XB229"/>
      <c r="XC229"/>
      <c r="XD229"/>
      <c r="XE229"/>
      <c r="XF229"/>
      <c r="XG229"/>
      <c r="XH229"/>
      <c r="XI229"/>
      <c r="XJ229"/>
      <c r="XK229"/>
      <c r="XL229"/>
      <c r="XM229"/>
      <c r="XN229"/>
      <c r="XO229"/>
      <c r="XP229"/>
      <c r="XQ229"/>
      <c r="XR229"/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ZG229"/>
      <c r="ZH229"/>
      <c r="ZI229"/>
      <c r="ZJ229"/>
      <c r="ZK229"/>
      <c r="ZL229"/>
      <c r="ZM229"/>
      <c r="ZN229"/>
      <c r="ZO229"/>
      <c r="ZP229"/>
      <c r="ZQ229"/>
      <c r="ZR229"/>
      <c r="ZS229"/>
      <c r="ZT229"/>
      <c r="ZU229"/>
      <c r="ZV229"/>
      <c r="ZW229"/>
      <c r="ZX229"/>
      <c r="ZY229"/>
      <c r="ZZ229"/>
      <c r="AAA229"/>
      <c r="AAB229"/>
      <c r="AAC229"/>
      <c r="AAD229"/>
      <c r="AAE229"/>
      <c r="AAF229"/>
      <c r="AAG229"/>
      <c r="AAH229"/>
      <c r="AAI229"/>
      <c r="AAJ229"/>
      <c r="AAK229"/>
      <c r="AAL229"/>
      <c r="AAM229"/>
      <c r="AAN229"/>
      <c r="AAO229"/>
      <c r="AAP229"/>
      <c r="AAQ229"/>
      <c r="AAR229"/>
      <c r="AAS229"/>
      <c r="AAT229"/>
      <c r="AAU229"/>
      <c r="AAV229"/>
      <c r="AAW229"/>
      <c r="AAX229"/>
      <c r="AAY229"/>
      <c r="AAZ229"/>
      <c r="ABA229"/>
      <c r="ABB229"/>
      <c r="ABC229"/>
      <c r="ABD229"/>
      <c r="ABE229"/>
      <c r="ABF229"/>
      <c r="ABG229"/>
      <c r="ABH229"/>
      <c r="ABI229"/>
      <c r="ABJ229"/>
      <c r="ABK229"/>
      <c r="ABL229"/>
      <c r="ABM229"/>
      <c r="ABN229"/>
      <c r="ABO229"/>
      <c r="ABP229"/>
      <c r="ABQ229"/>
      <c r="ABR229"/>
      <c r="ABS229"/>
      <c r="ABT229"/>
      <c r="ABU229"/>
      <c r="ABV229"/>
      <c r="ABW229"/>
      <c r="ABX229"/>
      <c r="ABY229"/>
      <c r="ABZ229"/>
      <c r="ACA229"/>
      <c r="ACB229"/>
      <c r="ACC229"/>
      <c r="ACD229"/>
      <c r="ACE229"/>
      <c r="ACF229"/>
      <c r="ACG229"/>
      <c r="ACH229"/>
      <c r="ACI229"/>
      <c r="ACJ229"/>
      <c r="ACK229"/>
      <c r="ACL229"/>
      <c r="ACM229"/>
      <c r="ACN229"/>
      <c r="ACO229"/>
      <c r="ACP229"/>
      <c r="ACQ229"/>
      <c r="ACR229"/>
      <c r="ACS229"/>
      <c r="ACT229"/>
      <c r="ACU229"/>
      <c r="ACV229"/>
      <c r="ACW229"/>
      <c r="ACX229"/>
      <c r="ACY229"/>
      <c r="ACZ229"/>
      <c r="ADA229"/>
      <c r="ADB229"/>
      <c r="ADC229"/>
      <c r="ADD229"/>
      <c r="ADE229"/>
      <c r="ADF229"/>
      <c r="ADG229"/>
      <c r="ADH229"/>
      <c r="ADI229"/>
      <c r="ADJ229"/>
      <c r="ADK229"/>
      <c r="ADL229"/>
      <c r="ADM229"/>
      <c r="ADN229"/>
      <c r="ADO229"/>
      <c r="ADP229"/>
      <c r="ADQ229"/>
      <c r="ADR229"/>
      <c r="ADS229"/>
      <c r="ADT229"/>
      <c r="ADU229"/>
      <c r="ADV229"/>
      <c r="ADW229"/>
      <c r="ADX229"/>
      <c r="ADY229"/>
      <c r="ADZ229"/>
      <c r="AEA229"/>
      <c r="AEB229"/>
      <c r="AEC229"/>
      <c r="AED229"/>
      <c r="AEE229"/>
      <c r="AEF229"/>
      <c r="AEG229"/>
      <c r="AEH229"/>
      <c r="AEI229"/>
      <c r="AEJ229"/>
      <c r="AEK229"/>
      <c r="AEL229"/>
      <c r="AEM229"/>
      <c r="AEN229"/>
      <c r="AEO229"/>
      <c r="AEP229"/>
      <c r="AEQ229"/>
      <c r="AER229"/>
      <c r="AES229"/>
      <c r="AET229"/>
      <c r="AEU229"/>
      <c r="AEV229"/>
      <c r="AEW229"/>
      <c r="AEX229"/>
      <c r="AEY229"/>
      <c r="AEZ229"/>
      <c r="AFA229"/>
      <c r="AFB229"/>
      <c r="AFC229"/>
      <c r="AFD229"/>
      <c r="AFE229"/>
      <c r="AFF229"/>
      <c r="AFG229"/>
      <c r="AFH229"/>
      <c r="AFI229"/>
      <c r="AFJ229"/>
      <c r="AFK229"/>
      <c r="AFL229"/>
      <c r="AFM229"/>
      <c r="AFN229"/>
      <c r="AFO229"/>
      <c r="AFP229"/>
      <c r="AFQ229"/>
      <c r="AFR229"/>
      <c r="AFS229"/>
      <c r="AFT229"/>
      <c r="AFU229"/>
      <c r="AFV229"/>
      <c r="AFW229"/>
      <c r="AFX229"/>
      <c r="AFY229"/>
      <c r="AFZ229"/>
      <c r="AGA229"/>
      <c r="AGB229"/>
      <c r="AGC229"/>
      <c r="AGD229"/>
      <c r="AGE229"/>
      <c r="AGF229"/>
      <c r="AGG229"/>
      <c r="AGH229"/>
      <c r="AGI229"/>
      <c r="AGJ229"/>
      <c r="AGK229"/>
      <c r="AGL229"/>
      <c r="AGM229"/>
      <c r="AGN229"/>
      <c r="AGO229"/>
      <c r="AGP229"/>
      <c r="AGQ229"/>
      <c r="AGR229"/>
      <c r="AGS229"/>
      <c r="AGT229"/>
      <c r="AGU229"/>
      <c r="AGV229"/>
      <c r="AGW229"/>
      <c r="AGX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</row>
    <row r="230" spans="1:951" x14ac:dyDescent="0.35">
      <c r="A230" s="131" t="s">
        <v>151</v>
      </c>
      <c r="B230" s="131">
        <v>3849456</v>
      </c>
      <c r="C230" s="131" t="s">
        <v>1259</v>
      </c>
      <c r="D230" s="131" t="s">
        <v>409</v>
      </c>
      <c r="E230" s="131" t="s">
        <v>1260</v>
      </c>
      <c r="F230" s="131" t="s">
        <v>1261</v>
      </c>
      <c r="G230" s="129">
        <f t="shared" si="3"/>
        <v>19</v>
      </c>
      <c r="H230" s="131" t="s">
        <v>184</v>
      </c>
      <c r="I230" s="131" t="s">
        <v>189</v>
      </c>
      <c r="J230" s="131" t="s">
        <v>223</v>
      </c>
      <c r="K230" s="131" t="s">
        <v>197</v>
      </c>
      <c r="L230" s="131"/>
      <c r="M230" s="133">
        <v>1</v>
      </c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</row>
    <row r="231" spans="1:951" x14ac:dyDescent="0.35">
      <c r="A231" s="131" t="s">
        <v>151</v>
      </c>
      <c r="B231" s="131">
        <v>3849572</v>
      </c>
      <c r="C231" s="131" t="s">
        <v>1262</v>
      </c>
      <c r="D231" s="131" t="s">
        <v>1263</v>
      </c>
      <c r="E231" s="131" t="s">
        <v>1264</v>
      </c>
      <c r="F231" s="131" t="s">
        <v>1265</v>
      </c>
      <c r="G231" s="129">
        <f t="shared" si="3"/>
        <v>20</v>
      </c>
      <c r="H231" s="131" t="s">
        <v>184</v>
      </c>
      <c r="I231" s="131" t="s">
        <v>189</v>
      </c>
      <c r="J231" s="131" t="s">
        <v>150</v>
      </c>
      <c r="K231" s="131" t="s">
        <v>197</v>
      </c>
      <c r="L231" s="131"/>
      <c r="M231" s="133">
        <v>1</v>
      </c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</row>
    <row r="232" spans="1:951" x14ac:dyDescent="0.35">
      <c r="A232" s="131" t="s">
        <v>151</v>
      </c>
      <c r="B232" s="131">
        <v>3849955</v>
      </c>
      <c r="C232" s="131" t="s">
        <v>1266</v>
      </c>
      <c r="D232" s="131" t="s">
        <v>830</v>
      </c>
      <c r="E232" s="131" t="s">
        <v>1267</v>
      </c>
      <c r="F232" s="131" t="s">
        <v>1268</v>
      </c>
      <c r="G232" s="129">
        <f t="shared" si="3"/>
        <v>31</v>
      </c>
      <c r="H232" s="131" t="s">
        <v>186</v>
      </c>
      <c r="I232" s="131" t="s">
        <v>189</v>
      </c>
      <c r="J232" s="131" t="s">
        <v>213</v>
      </c>
      <c r="K232" s="131" t="s">
        <v>197</v>
      </c>
      <c r="L232" s="131"/>
      <c r="M232" s="133">
        <v>1</v>
      </c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</row>
    <row r="233" spans="1:951" x14ac:dyDescent="0.35">
      <c r="A233" s="131" t="s">
        <v>151</v>
      </c>
      <c r="B233" s="131">
        <v>3850495</v>
      </c>
      <c r="C233" s="131" t="s">
        <v>1269</v>
      </c>
      <c r="D233" s="131" t="s">
        <v>654</v>
      </c>
      <c r="E233" s="131" t="s">
        <v>1270</v>
      </c>
      <c r="F233" s="131" t="s">
        <v>1271</v>
      </c>
      <c r="G233" s="129">
        <f t="shared" si="3"/>
        <v>19</v>
      </c>
      <c r="H233" s="131" t="s">
        <v>186</v>
      </c>
      <c r="I233" s="131" t="s">
        <v>189</v>
      </c>
      <c r="J233" s="131" t="s">
        <v>213</v>
      </c>
      <c r="K233" s="131" t="s">
        <v>266</v>
      </c>
      <c r="L233" s="131"/>
      <c r="M233" s="133">
        <v>1</v>
      </c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</row>
    <row r="234" spans="1:951" x14ac:dyDescent="0.35">
      <c r="A234" s="131" t="s">
        <v>151</v>
      </c>
      <c r="B234" s="131">
        <v>3857401</v>
      </c>
      <c r="C234" s="131" t="s">
        <v>1272</v>
      </c>
      <c r="D234" s="131" t="s">
        <v>652</v>
      </c>
      <c r="E234" s="131" t="s">
        <v>1273</v>
      </c>
      <c r="F234" s="131" t="s">
        <v>786</v>
      </c>
      <c r="G234" s="129">
        <f t="shared" si="3"/>
        <v>17</v>
      </c>
      <c r="H234" s="131" t="s">
        <v>184</v>
      </c>
      <c r="I234" s="131" t="s">
        <v>189</v>
      </c>
      <c r="J234" s="131" t="s">
        <v>150</v>
      </c>
      <c r="K234" s="131" t="s">
        <v>197</v>
      </c>
      <c r="L234" s="131"/>
      <c r="M234" s="133">
        <v>1</v>
      </c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</row>
    <row r="235" spans="1:951" x14ac:dyDescent="0.35">
      <c r="A235" s="131" t="s">
        <v>151</v>
      </c>
      <c r="B235" s="131">
        <v>3865693</v>
      </c>
      <c r="C235" s="131" t="s">
        <v>1274</v>
      </c>
      <c r="D235" s="131" t="s">
        <v>1275</v>
      </c>
      <c r="E235" s="131" t="s">
        <v>1276</v>
      </c>
      <c r="F235" s="131" t="s">
        <v>801</v>
      </c>
      <c r="G235" s="129">
        <f t="shared" si="3"/>
        <v>32</v>
      </c>
      <c r="H235" s="131" t="s">
        <v>186</v>
      </c>
      <c r="I235" s="131" t="s">
        <v>189</v>
      </c>
      <c r="J235" s="131" t="s">
        <v>150</v>
      </c>
      <c r="K235" s="131" t="s">
        <v>197</v>
      </c>
      <c r="L235" s="131"/>
      <c r="M235" s="133">
        <v>1</v>
      </c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  <c r="QC235"/>
      <c r="QD235"/>
      <c r="QE235"/>
      <c r="QF235"/>
      <c r="QG235"/>
      <c r="QH235"/>
      <c r="QI235"/>
      <c r="QJ235"/>
      <c r="QK235"/>
      <c r="QL235"/>
      <c r="QM235"/>
      <c r="QN235"/>
      <c r="QO235"/>
      <c r="QP235"/>
      <c r="QQ235"/>
      <c r="QR235"/>
      <c r="QS235"/>
      <c r="QT235"/>
      <c r="QU235"/>
      <c r="QV235"/>
      <c r="QW235"/>
      <c r="QX235"/>
      <c r="QY235"/>
      <c r="QZ235"/>
      <c r="RA235"/>
      <c r="RB235"/>
      <c r="RC235"/>
      <c r="RD235"/>
      <c r="RE235"/>
      <c r="RF235"/>
      <c r="RG235"/>
      <c r="RH235"/>
      <c r="RI235"/>
      <c r="RJ235"/>
      <c r="RK235"/>
      <c r="RL235"/>
      <c r="RM235"/>
      <c r="RN235"/>
      <c r="RO235"/>
      <c r="RP235"/>
      <c r="RQ235"/>
      <c r="RR235"/>
      <c r="RS235"/>
      <c r="RT235"/>
      <c r="RU235"/>
      <c r="RV235"/>
      <c r="RW235"/>
      <c r="RX235"/>
      <c r="RY235"/>
      <c r="RZ235"/>
      <c r="SA235"/>
      <c r="SB235"/>
      <c r="SC235"/>
      <c r="SD235"/>
      <c r="SE235"/>
      <c r="SF235"/>
      <c r="SG235"/>
      <c r="SH235"/>
      <c r="SI235"/>
      <c r="SJ235"/>
      <c r="SK235"/>
      <c r="SL235"/>
      <c r="SM235"/>
      <c r="SN235"/>
      <c r="SO235"/>
      <c r="SP235"/>
      <c r="SQ235"/>
      <c r="SR235"/>
      <c r="SS235"/>
      <c r="ST235"/>
      <c r="SU235"/>
      <c r="SV235"/>
      <c r="SW235"/>
      <c r="SX235"/>
      <c r="SY235"/>
      <c r="SZ235"/>
      <c r="TA235"/>
      <c r="TB235"/>
      <c r="TC235"/>
      <c r="TD235"/>
      <c r="TE235"/>
      <c r="TF235"/>
      <c r="TG235"/>
      <c r="TH235"/>
      <c r="TI235"/>
      <c r="TJ235"/>
      <c r="TK235"/>
      <c r="TL235"/>
      <c r="TM235"/>
      <c r="TN235"/>
      <c r="TO235"/>
      <c r="TP235"/>
      <c r="TQ235"/>
      <c r="TR235"/>
      <c r="TS235"/>
      <c r="TT235"/>
      <c r="TU235"/>
      <c r="TV235"/>
      <c r="TW235"/>
      <c r="TX235"/>
      <c r="TY235"/>
      <c r="TZ235"/>
      <c r="UA235"/>
      <c r="UB235"/>
      <c r="UC235"/>
      <c r="UD235"/>
      <c r="UE235"/>
      <c r="UF235"/>
      <c r="UG235"/>
      <c r="UH235"/>
      <c r="UI235"/>
      <c r="UJ235"/>
      <c r="UK235"/>
      <c r="UL235"/>
      <c r="UM235"/>
      <c r="UN235"/>
      <c r="UO235"/>
      <c r="UP235"/>
      <c r="UQ235"/>
      <c r="UR235"/>
      <c r="US235"/>
      <c r="UT235"/>
      <c r="UU235"/>
      <c r="UV235"/>
      <c r="UW235"/>
      <c r="UX235"/>
      <c r="UY235"/>
      <c r="UZ235"/>
      <c r="VA235"/>
      <c r="VB235"/>
      <c r="VC235"/>
      <c r="VD235"/>
      <c r="VE235"/>
      <c r="VF235"/>
      <c r="VG235"/>
      <c r="VH235"/>
      <c r="VI235"/>
      <c r="VJ235"/>
      <c r="VK235"/>
      <c r="VL235"/>
      <c r="VM235"/>
      <c r="VN235"/>
      <c r="VO235"/>
      <c r="VP235"/>
      <c r="VQ235"/>
      <c r="VR235"/>
      <c r="VS235"/>
      <c r="VT235"/>
      <c r="VU235"/>
      <c r="VV235"/>
      <c r="VW235"/>
      <c r="VX235"/>
      <c r="VY235"/>
      <c r="VZ235"/>
      <c r="WA235"/>
      <c r="WB235"/>
      <c r="WC235"/>
      <c r="WD235"/>
      <c r="WE235"/>
      <c r="WF235"/>
      <c r="WG235"/>
      <c r="WH235"/>
      <c r="WI235"/>
      <c r="WJ235"/>
      <c r="WK235"/>
      <c r="WL235"/>
      <c r="WM235"/>
      <c r="WN235"/>
      <c r="WO235"/>
      <c r="WP235"/>
      <c r="WQ235"/>
      <c r="WR235"/>
      <c r="WS235"/>
      <c r="WT235"/>
      <c r="WU235"/>
      <c r="WV235"/>
      <c r="WW235"/>
      <c r="WX235"/>
      <c r="WY235"/>
      <c r="WZ235"/>
      <c r="XA235"/>
      <c r="XB235"/>
      <c r="XC235"/>
      <c r="XD235"/>
      <c r="XE235"/>
      <c r="XF235"/>
      <c r="XG235"/>
      <c r="XH235"/>
      <c r="XI235"/>
      <c r="XJ235"/>
      <c r="XK235"/>
      <c r="XL235"/>
      <c r="XM235"/>
      <c r="XN235"/>
      <c r="XO235"/>
      <c r="XP235"/>
      <c r="XQ235"/>
      <c r="XR235"/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ZG235"/>
      <c r="ZH235"/>
      <c r="ZI235"/>
      <c r="ZJ235"/>
      <c r="ZK235"/>
      <c r="ZL235"/>
      <c r="ZM235"/>
      <c r="ZN235"/>
      <c r="ZO235"/>
      <c r="ZP235"/>
      <c r="ZQ235"/>
      <c r="ZR235"/>
      <c r="ZS235"/>
      <c r="ZT235"/>
      <c r="ZU235"/>
      <c r="ZV235"/>
      <c r="ZW235"/>
      <c r="ZX235"/>
      <c r="ZY235"/>
      <c r="ZZ235"/>
      <c r="AAA235"/>
      <c r="AAB235"/>
      <c r="AAC235"/>
      <c r="AAD235"/>
      <c r="AAE235"/>
      <c r="AAF235"/>
      <c r="AAG235"/>
      <c r="AAH235"/>
      <c r="AAI235"/>
      <c r="AAJ235"/>
      <c r="AAK235"/>
      <c r="AAL235"/>
      <c r="AAM235"/>
      <c r="AAN235"/>
      <c r="AAO235"/>
      <c r="AAP235"/>
      <c r="AAQ235"/>
      <c r="AAR235"/>
      <c r="AAS235"/>
      <c r="AAT235"/>
      <c r="AAU235"/>
      <c r="AAV235"/>
      <c r="AAW235"/>
      <c r="AAX235"/>
      <c r="AAY235"/>
      <c r="AAZ235"/>
      <c r="ABA235"/>
      <c r="ABB235"/>
      <c r="ABC235"/>
      <c r="ABD235"/>
      <c r="ABE235"/>
      <c r="ABF235"/>
      <c r="ABG235"/>
      <c r="ABH235"/>
      <c r="ABI235"/>
      <c r="ABJ235"/>
      <c r="ABK235"/>
      <c r="ABL235"/>
      <c r="ABM235"/>
      <c r="ABN235"/>
      <c r="ABO235"/>
      <c r="ABP235"/>
      <c r="ABQ235"/>
      <c r="ABR235"/>
      <c r="ABS235"/>
      <c r="ABT235"/>
      <c r="ABU235"/>
      <c r="ABV235"/>
      <c r="ABW235"/>
      <c r="ABX235"/>
      <c r="ABY235"/>
      <c r="ABZ235"/>
      <c r="ACA235"/>
      <c r="ACB235"/>
      <c r="ACC235"/>
      <c r="ACD235"/>
      <c r="ACE235"/>
      <c r="ACF235"/>
      <c r="ACG235"/>
      <c r="ACH235"/>
      <c r="ACI235"/>
      <c r="ACJ235"/>
      <c r="ACK235"/>
      <c r="ACL235"/>
      <c r="ACM235"/>
      <c r="ACN235"/>
      <c r="ACO235"/>
      <c r="ACP235"/>
      <c r="ACQ235"/>
      <c r="ACR235"/>
      <c r="ACS235"/>
      <c r="ACT235"/>
      <c r="ACU235"/>
      <c r="ACV235"/>
      <c r="ACW235"/>
      <c r="ACX235"/>
      <c r="ACY235"/>
      <c r="ACZ235"/>
      <c r="ADA235"/>
      <c r="ADB235"/>
      <c r="ADC235"/>
      <c r="ADD235"/>
      <c r="ADE235"/>
      <c r="ADF235"/>
      <c r="ADG235"/>
      <c r="ADH235"/>
      <c r="ADI235"/>
      <c r="ADJ235"/>
      <c r="ADK235"/>
      <c r="ADL235"/>
      <c r="ADM235"/>
      <c r="ADN235"/>
      <c r="ADO235"/>
      <c r="ADP235"/>
      <c r="ADQ235"/>
      <c r="ADR235"/>
      <c r="ADS235"/>
      <c r="ADT235"/>
      <c r="ADU235"/>
      <c r="ADV235"/>
      <c r="ADW235"/>
      <c r="ADX235"/>
      <c r="ADY235"/>
      <c r="ADZ235"/>
      <c r="AEA235"/>
      <c r="AEB235"/>
      <c r="AEC235"/>
      <c r="AED235"/>
      <c r="AEE235"/>
      <c r="AEF235"/>
      <c r="AEG235"/>
      <c r="AEH235"/>
      <c r="AEI235"/>
      <c r="AEJ235"/>
      <c r="AEK235"/>
      <c r="AEL235"/>
      <c r="AEM235"/>
      <c r="AEN235"/>
      <c r="AEO235"/>
      <c r="AEP235"/>
      <c r="AEQ235"/>
      <c r="AER235"/>
      <c r="AES235"/>
      <c r="AET235"/>
      <c r="AEU235"/>
      <c r="AEV235"/>
      <c r="AEW235"/>
      <c r="AEX235"/>
      <c r="AEY235"/>
      <c r="AEZ235"/>
      <c r="AFA235"/>
      <c r="AFB235"/>
      <c r="AFC235"/>
      <c r="AFD235"/>
      <c r="AFE235"/>
      <c r="AFF235"/>
      <c r="AFG235"/>
      <c r="AFH235"/>
      <c r="AFI235"/>
      <c r="AFJ235"/>
      <c r="AFK235"/>
      <c r="AFL235"/>
      <c r="AFM235"/>
      <c r="AFN235"/>
      <c r="AFO235"/>
      <c r="AFP235"/>
      <c r="AFQ235"/>
      <c r="AFR235"/>
      <c r="AFS235"/>
      <c r="AFT235"/>
      <c r="AFU235"/>
      <c r="AFV235"/>
      <c r="AFW235"/>
      <c r="AFX235"/>
      <c r="AFY235"/>
      <c r="AFZ235"/>
      <c r="AGA235"/>
      <c r="AGB235"/>
      <c r="AGC235"/>
      <c r="AGD235"/>
      <c r="AGE235"/>
      <c r="AGF235"/>
      <c r="AGG235"/>
      <c r="AGH235"/>
      <c r="AGI235"/>
      <c r="AGJ235"/>
      <c r="AGK235"/>
      <c r="AGL235"/>
      <c r="AGM235"/>
      <c r="AGN235"/>
      <c r="AGO235"/>
      <c r="AGP235"/>
      <c r="AGQ235"/>
      <c r="AGR235"/>
      <c r="AGS235"/>
      <c r="AGT235"/>
      <c r="AGU235"/>
      <c r="AGV235"/>
      <c r="AGW235"/>
      <c r="AGX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</row>
    <row r="236" spans="1:951" x14ac:dyDescent="0.35">
      <c r="A236" s="131" t="s">
        <v>151</v>
      </c>
      <c r="B236" s="131">
        <v>3888242</v>
      </c>
      <c r="C236" s="131" t="s">
        <v>1277</v>
      </c>
      <c r="D236" s="131" t="s">
        <v>1127</v>
      </c>
      <c r="E236" s="131" t="s">
        <v>1278</v>
      </c>
      <c r="F236" s="131" t="s">
        <v>822</v>
      </c>
      <c r="G236" s="129">
        <f t="shared" si="3"/>
        <v>19</v>
      </c>
      <c r="H236" s="131" t="s">
        <v>186</v>
      </c>
      <c r="I236" s="131" t="s">
        <v>189</v>
      </c>
      <c r="J236" s="131" t="s">
        <v>150</v>
      </c>
      <c r="K236" s="131" t="s">
        <v>197</v>
      </c>
      <c r="L236" s="131"/>
      <c r="M236" s="133">
        <v>1</v>
      </c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</row>
    <row r="237" spans="1:951" x14ac:dyDescent="0.35">
      <c r="A237" s="131" t="s">
        <v>151</v>
      </c>
      <c r="B237" s="131">
        <v>3893145</v>
      </c>
      <c r="C237" s="131" t="s">
        <v>1279</v>
      </c>
      <c r="D237" s="131" t="s">
        <v>1127</v>
      </c>
      <c r="E237" s="131" t="s">
        <v>1280</v>
      </c>
      <c r="F237" s="131" t="s">
        <v>667</v>
      </c>
      <c r="G237" s="129">
        <f t="shared" si="3"/>
        <v>23</v>
      </c>
      <c r="H237" s="131" t="s">
        <v>184</v>
      </c>
      <c r="I237" s="131" t="s">
        <v>189</v>
      </c>
      <c r="J237" s="131" t="s">
        <v>223</v>
      </c>
      <c r="K237" s="131" t="s">
        <v>197</v>
      </c>
      <c r="L237" s="131"/>
      <c r="M237" s="133">
        <v>1</v>
      </c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</row>
    <row r="238" spans="1:951" x14ac:dyDescent="0.35">
      <c r="A238" s="131" t="s">
        <v>151</v>
      </c>
      <c r="B238" s="131">
        <v>3895176</v>
      </c>
      <c r="C238" s="131" t="s">
        <v>1281</v>
      </c>
      <c r="D238" s="131" t="s">
        <v>395</v>
      </c>
      <c r="E238" s="131" t="s">
        <v>1282</v>
      </c>
      <c r="F238" s="131" t="s">
        <v>974</v>
      </c>
      <c r="G238" s="129">
        <f t="shared" si="3"/>
        <v>15</v>
      </c>
      <c r="H238" s="131" t="s">
        <v>184</v>
      </c>
      <c r="I238" s="131" t="s">
        <v>189</v>
      </c>
      <c r="J238" s="131" t="s">
        <v>223</v>
      </c>
      <c r="K238" s="131" t="s">
        <v>197</v>
      </c>
      <c r="L238" s="131"/>
      <c r="M238" s="133">
        <v>1</v>
      </c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</row>
    <row r="239" spans="1:951" x14ac:dyDescent="0.35">
      <c r="A239" s="131" t="s">
        <v>151</v>
      </c>
      <c r="B239" s="131">
        <v>3918230</v>
      </c>
      <c r="C239" s="131" t="s">
        <v>1283</v>
      </c>
      <c r="D239" s="131" t="s">
        <v>1284</v>
      </c>
      <c r="E239" s="131" t="s">
        <v>1285</v>
      </c>
      <c r="F239" s="131" t="s">
        <v>660</v>
      </c>
      <c r="G239" s="129">
        <f t="shared" si="3"/>
        <v>25</v>
      </c>
      <c r="H239" s="131" t="s">
        <v>184</v>
      </c>
      <c r="I239" s="131" t="s">
        <v>189</v>
      </c>
      <c r="J239" s="131" t="s">
        <v>223</v>
      </c>
      <c r="K239" s="131" t="s">
        <v>197</v>
      </c>
      <c r="L239" s="131"/>
      <c r="M239" s="133">
        <v>1</v>
      </c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</row>
    <row r="240" spans="1:951" x14ac:dyDescent="0.35">
      <c r="A240" s="131" t="s">
        <v>151</v>
      </c>
      <c r="B240" s="131">
        <v>3922597</v>
      </c>
      <c r="C240" s="131" t="s">
        <v>1286</v>
      </c>
      <c r="D240" s="131" t="s">
        <v>381</v>
      </c>
      <c r="E240" s="131" t="s">
        <v>1287</v>
      </c>
      <c r="F240" s="131" t="s">
        <v>1121</v>
      </c>
      <c r="G240" s="129">
        <f t="shared" si="3"/>
        <v>11</v>
      </c>
      <c r="H240" s="131" t="s">
        <v>186</v>
      </c>
      <c r="I240" s="131" t="s">
        <v>189</v>
      </c>
      <c r="J240" s="131" t="s">
        <v>213</v>
      </c>
      <c r="K240" s="131" t="s">
        <v>148</v>
      </c>
      <c r="L240" s="131"/>
      <c r="M240" s="133">
        <v>1</v>
      </c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</row>
    <row r="241" spans="1:951" x14ac:dyDescent="0.35">
      <c r="A241" s="131" t="s">
        <v>151</v>
      </c>
      <c r="B241" s="131">
        <v>3935948</v>
      </c>
      <c r="C241" s="131" t="s">
        <v>1288</v>
      </c>
      <c r="D241" s="131" t="s">
        <v>1159</v>
      </c>
      <c r="E241" s="131" t="s">
        <v>1289</v>
      </c>
      <c r="F241" s="131" t="s">
        <v>1007</v>
      </c>
      <c r="G241" s="129">
        <f t="shared" si="3"/>
        <v>15</v>
      </c>
      <c r="H241" s="131" t="s">
        <v>186</v>
      </c>
      <c r="I241" s="131" t="s">
        <v>189</v>
      </c>
      <c r="J241" s="131" t="s">
        <v>223</v>
      </c>
      <c r="K241" s="131" t="s">
        <v>197</v>
      </c>
      <c r="L241" s="131"/>
      <c r="M241" s="133">
        <v>1</v>
      </c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</row>
    <row r="242" spans="1:951" x14ac:dyDescent="0.35">
      <c r="A242" s="131" t="s">
        <v>151</v>
      </c>
      <c r="B242" s="131">
        <v>3936994</v>
      </c>
      <c r="C242" s="131" t="s">
        <v>1290</v>
      </c>
      <c r="D242" s="131" t="s">
        <v>1291</v>
      </c>
      <c r="E242" s="131" t="s">
        <v>1292</v>
      </c>
      <c r="F242" s="131" t="s">
        <v>906</v>
      </c>
      <c r="G242" s="129">
        <f t="shared" si="3"/>
        <v>25</v>
      </c>
      <c r="H242" s="131" t="s">
        <v>184</v>
      </c>
      <c r="I242" s="131" t="s">
        <v>189</v>
      </c>
      <c r="J242" s="131" t="s">
        <v>888</v>
      </c>
      <c r="K242" s="131" t="s">
        <v>197</v>
      </c>
      <c r="L242" s="131"/>
      <c r="M242" s="133">
        <v>1</v>
      </c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</row>
    <row r="243" spans="1:951" x14ac:dyDescent="0.35">
      <c r="A243" s="131" t="s">
        <v>151</v>
      </c>
      <c r="B243" s="131">
        <v>3937167</v>
      </c>
      <c r="C243" s="131" t="s">
        <v>1293</v>
      </c>
      <c r="D243" s="131" t="s">
        <v>1294</v>
      </c>
      <c r="E243" s="131" t="s">
        <v>1295</v>
      </c>
      <c r="F243" s="131" t="s">
        <v>906</v>
      </c>
      <c r="G243" s="129">
        <f t="shared" si="3"/>
        <v>22</v>
      </c>
      <c r="H243" s="131" t="s">
        <v>184</v>
      </c>
      <c r="I243" s="131" t="s">
        <v>189</v>
      </c>
      <c r="J243" s="131" t="s">
        <v>150</v>
      </c>
      <c r="K243" s="131" t="s">
        <v>197</v>
      </c>
      <c r="L243" s="131"/>
      <c r="M243" s="133">
        <v>1</v>
      </c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</row>
    <row r="244" spans="1:951" x14ac:dyDescent="0.35">
      <c r="A244" s="131" t="s">
        <v>151</v>
      </c>
      <c r="B244" s="131">
        <v>3937268</v>
      </c>
      <c r="C244" s="131" t="s">
        <v>1296</v>
      </c>
      <c r="D244" s="131" t="s">
        <v>1297</v>
      </c>
      <c r="E244" s="131" t="s">
        <v>1298</v>
      </c>
      <c r="F244" s="131" t="s">
        <v>860</v>
      </c>
      <c r="G244" s="129">
        <f t="shared" si="3"/>
        <v>21</v>
      </c>
      <c r="H244" s="131" t="s">
        <v>186</v>
      </c>
      <c r="I244" s="131" t="s">
        <v>189</v>
      </c>
      <c r="J244" s="131" t="s">
        <v>150</v>
      </c>
      <c r="K244" s="131" t="s">
        <v>197</v>
      </c>
      <c r="L244" s="131"/>
      <c r="M244" s="133">
        <v>1</v>
      </c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</row>
    <row r="245" spans="1:951" x14ac:dyDescent="0.35">
      <c r="A245" s="131" t="s">
        <v>151</v>
      </c>
      <c r="B245" s="131">
        <v>3937445</v>
      </c>
      <c r="C245" s="131" t="s">
        <v>1299</v>
      </c>
      <c r="D245" s="131" t="s">
        <v>1083</v>
      </c>
      <c r="E245" s="131" t="s">
        <v>1300</v>
      </c>
      <c r="F245" s="131" t="s">
        <v>1301</v>
      </c>
      <c r="G245" s="129">
        <f t="shared" si="3"/>
        <v>20</v>
      </c>
      <c r="H245" s="131" t="s">
        <v>184</v>
      </c>
      <c r="I245" s="131" t="s">
        <v>189</v>
      </c>
      <c r="J245" s="131" t="s">
        <v>150</v>
      </c>
      <c r="K245" s="131" t="s">
        <v>197</v>
      </c>
      <c r="L245" s="131"/>
      <c r="M245" s="133">
        <v>1</v>
      </c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</row>
    <row r="246" spans="1:951" x14ac:dyDescent="0.35">
      <c r="A246" s="131" t="s">
        <v>151</v>
      </c>
      <c r="B246" s="131">
        <v>3949535</v>
      </c>
      <c r="C246" s="131" t="s">
        <v>1302</v>
      </c>
      <c r="D246" s="131" t="s">
        <v>1019</v>
      </c>
      <c r="E246" s="131" t="s">
        <v>1303</v>
      </c>
      <c r="F246" s="131" t="s">
        <v>1304</v>
      </c>
      <c r="G246" s="129">
        <f t="shared" si="3"/>
        <v>22</v>
      </c>
      <c r="H246" s="131" t="s">
        <v>184</v>
      </c>
      <c r="I246" s="131" t="s">
        <v>189</v>
      </c>
      <c r="J246" s="131" t="s">
        <v>150</v>
      </c>
      <c r="K246" s="131" t="s">
        <v>197</v>
      </c>
      <c r="L246" s="131"/>
      <c r="M246" s="133">
        <v>1</v>
      </c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</row>
    <row r="247" spans="1:951" x14ac:dyDescent="0.35">
      <c r="A247" s="131" t="s">
        <v>151</v>
      </c>
      <c r="B247" s="131">
        <v>3968559</v>
      </c>
      <c r="C247" s="131" t="s">
        <v>1305</v>
      </c>
      <c r="D247" s="131" t="s">
        <v>1306</v>
      </c>
      <c r="E247" s="131" t="s">
        <v>1307</v>
      </c>
      <c r="F247" s="131" t="s">
        <v>1308</v>
      </c>
      <c r="G247" s="129">
        <f t="shared" si="3"/>
        <v>25</v>
      </c>
      <c r="H247" s="131" t="s">
        <v>186</v>
      </c>
      <c r="I247" s="131" t="s">
        <v>189</v>
      </c>
      <c r="J247" s="131" t="s">
        <v>150</v>
      </c>
      <c r="K247" s="131" t="s">
        <v>197</v>
      </c>
      <c r="L247" s="131"/>
      <c r="M247" s="133">
        <v>1</v>
      </c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</row>
    <row r="248" spans="1:951" x14ac:dyDescent="0.35">
      <c r="A248" s="131" t="s">
        <v>151</v>
      </c>
      <c r="B248" s="131">
        <v>3975280</v>
      </c>
      <c r="C248" s="131" t="s">
        <v>1309</v>
      </c>
      <c r="D248" s="131" t="s">
        <v>890</v>
      </c>
      <c r="E248" s="131" t="s">
        <v>1310</v>
      </c>
      <c r="F248" s="131" t="s">
        <v>887</v>
      </c>
      <c r="G248" s="129">
        <f t="shared" si="3"/>
        <v>11</v>
      </c>
      <c r="H248" s="131" t="s">
        <v>186</v>
      </c>
      <c r="I248" s="131" t="s">
        <v>189</v>
      </c>
      <c r="J248" s="131" t="s">
        <v>150</v>
      </c>
      <c r="K248" s="131" t="s">
        <v>197</v>
      </c>
      <c r="L248" s="131"/>
      <c r="M248" s="133">
        <v>1</v>
      </c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</row>
    <row r="249" spans="1:951" x14ac:dyDescent="0.35">
      <c r="A249" s="131" t="s">
        <v>151</v>
      </c>
      <c r="B249" s="131">
        <v>3983078</v>
      </c>
      <c r="C249" s="131" t="s">
        <v>1311</v>
      </c>
      <c r="D249" s="131" t="s">
        <v>412</v>
      </c>
      <c r="E249" s="131" t="s">
        <v>1312</v>
      </c>
      <c r="F249" s="131" t="s">
        <v>1183</v>
      </c>
      <c r="G249" s="129">
        <f t="shared" si="3"/>
        <v>15</v>
      </c>
      <c r="H249" s="131" t="s">
        <v>186</v>
      </c>
      <c r="I249" s="131" t="s">
        <v>189</v>
      </c>
      <c r="J249" s="131" t="s">
        <v>213</v>
      </c>
      <c r="K249" s="131" t="s">
        <v>197</v>
      </c>
      <c r="L249" s="131"/>
      <c r="M249" s="133">
        <v>1</v>
      </c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</row>
    <row r="250" spans="1:951" x14ac:dyDescent="0.35">
      <c r="A250" s="131" t="s">
        <v>151</v>
      </c>
      <c r="B250" s="131">
        <v>4001046</v>
      </c>
      <c r="C250" s="131" t="s">
        <v>1313</v>
      </c>
      <c r="D250" s="131" t="s">
        <v>912</v>
      </c>
      <c r="E250" s="131" t="s">
        <v>1314</v>
      </c>
      <c r="F250" s="131" t="s">
        <v>906</v>
      </c>
      <c r="G250" s="129">
        <f t="shared" si="3"/>
        <v>16</v>
      </c>
      <c r="H250" s="131" t="s">
        <v>184</v>
      </c>
      <c r="I250" s="131" t="s">
        <v>189</v>
      </c>
      <c r="J250" s="131" t="s">
        <v>213</v>
      </c>
      <c r="K250" s="131" t="s">
        <v>197</v>
      </c>
      <c r="L250" s="131"/>
      <c r="M250" s="133">
        <v>1</v>
      </c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</row>
    <row r="251" spans="1:951" x14ac:dyDescent="0.35">
      <c r="A251" s="131" t="s">
        <v>151</v>
      </c>
      <c r="B251" s="131">
        <v>4007147</v>
      </c>
      <c r="C251" s="131" t="s">
        <v>1315</v>
      </c>
      <c r="D251" s="131" t="s">
        <v>784</v>
      </c>
      <c r="E251" s="131" t="s">
        <v>1316</v>
      </c>
      <c r="F251" s="131" t="s">
        <v>1007</v>
      </c>
      <c r="G251" s="129">
        <f t="shared" si="3"/>
        <v>26</v>
      </c>
      <c r="H251" s="131" t="s">
        <v>186</v>
      </c>
      <c r="I251" s="131" t="s">
        <v>189</v>
      </c>
      <c r="J251" s="131" t="s">
        <v>150</v>
      </c>
      <c r="K251" s="131" t="s">
        <v>197</v>
      </c>
      <c r="L251" s="131"/>
      <c r="M251" s="133">
        <v>1</v>
      </c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</row>
    <row r="252" spans="1:951" x14ac:dyDescent="0.35">
      <c r="A252" s="131" t="s">
        <v>151</v>
      </c>
      <c r="B252" s="131">
        <v>4008797</v>
      </c>
      <c r="C252" s="131" t="s">
        <v>1317</v>
      </c>
      <c r="D252" s="131" t="s">
        <v>781</v>
      </c>
      <c r="E252" s="131" t="s">
        <v>1318</v>
      </c>
      <c r="F252" s="131" t="s">
        <v>1304</v>
      </c>
      <c r="G252" s="129">
        <f t="shared" si="3"/>
        <v>23</v>
      </c>
      <c r="H252" s="131" t="s">
        <v>186</v>
      </c>
      <c r="I252" s="131" t="s">
        <v>189</v>
      </c>
      <c r="J252" s="131" t="s">
        <v>150</v>
      </c>
      <c r="K252" s="131" t="s">
        <v>197</v>
      </c>
      <c r="L252" s="131"/>
      <c r="M252" s="133">
        <v>1</v>
      </c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</row>
    <row r="253" spans="1:951" x14ac:dyDescent="0.35">
      <c r="A253" s="131" t="s">
        <v>151</v>
      </c>
      <c r="B253" s="131">
        <v>4049135</v>
      </c>
      <c r="C253" s="131" t="s">
        <v>1319</v>
      </c>
      <c r="D253" s="131" t="s">
        <v>1320</v>
      </c>
      <c r="E253" s="131" t="s">
        <v>1321</v>
      </c>
      <c r="F253" s="131" t="s">
        <v>660</v>
      </c>
      <c r="G253" s="129">
        <f t="shared" si="3"/>
        <v>16</v>
      </c>
      <c r="H253" s="131" t="s">
        <v>184</v>
      </c>
      <c r="I253" s="131" t="s">
        <v>189</v>
      </c>
      <c r="J253" s="131" t="s">
        <v>223</v>
      </c>
      <c r="K253" s="131" t="s">
        <v>197</v>
      </c>
      <c r="L253" s="131"/>
      <c r="M253" s="133">
        <v>1</v>
      </c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</row>
    <row r="254" spans="1:951" x14ac:dyDescent="0.35">
      <c r="A254" s="131" t="s">
        <v>151</v>
      </c>
      <c r="B254" s="131">
        <v>4076831</v>
      </c>
      <c r="C254" s="131" t="s">
        <v>1322</v>
      </c>
      <c r="D254" s="131" t="s">
        <v>1323</v>
      </c>
      <c r="E254" s="131" t="s">
        <v>1324</v>
      </c>
      <c r="F254" s="131" t="s">
        <v>1325</v>
      </c>
      <c r="G254" s="129">
        <f t="shared" si="3"/>
        <v>25</v>
      </c>
      <c r="H254" s="131" t="s">
        <v>186</v>
      </c>
      <c r="I254" s="131" t="s">
        <v>189</v>
      </c>
      <c r="J254" s="131" t="s">
        <v>150</v>
      </c>
      <c r="K254" s="131" t="s">
        <v>197</v>
      </c>
      <c r="L254" s="131"/>
      <c r="M254" s="133">
        <v>1</v>
      </c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  <c r="QC254"/>
      <c r="QD254"/>
      <c r="QE254"/>
      <c r="QF254"/>
      <c r="QG254"/>
      <c r="QH254"/>
      <c r="QI254"/>
      <c r="QJ254"/>
      <c r="QK254"/>
      <c r="QL254"/>
      <c r="QM254"/>
      <c r="QN254"/>
      <c r="QO254"/>
      <c r="QP254"/>
      <c r="QQ254"/>
      <c r="QR254"/>
      <c r="QS254"/>
      <c r="QT254"/>
      <c r="QU254"/>
      <c r="QV254"/>
      <c r="QW254"/>
      <c r="QX254"/>
      <c r="QY254"/>
      <c r="QZ254"/>
      <c r="RA254"/>
      <c r="RB254"/>
      <c r="RC254"/>
      <c r="RD254"/>
      <c r="RE254"/>
      <c r="RF254"/>
      <c r="RG254"/>
      <c r="RH254"/>
      <c r="RI254"/>
      <c r="RJ254"/>
      <c r="RK254"/>
      <c r="RL254"/>
      <c r="RM254"/>
      <c r="RN254"/>
      <c r="RO254"/>
      <c r="RP254"/>
      <c r="RQ254"/>
      <c r="RR254"/>
      <c r="RS254"/>
      <c r="RT254"/>
      <c r="RU254"/>
      <c r="RV254"/>
      <c r="RW254"/>
      <c r="RX254"/>
      <c r="RY254"/>
      <c r="RZ254"/>
      <c r="SA254"/>
      <c r="SB254"/>
      <c r="SC254"/>
      <c r="SD254"/>
      <c r="SE254"/>
      <c r="SF254"/>
      <c r="SG254"/>
      <c r="SH254"/>
      <c r="SI254"/>
      <c r="SJ254"/>
      <c r="SK254"/>
      <c r="SL254"/>
      <c r="SM254"/>
      <c r="SN254"/>
      <c r="SO254"/>
      <c r="SP254"/>
      <c r="SQ254"/>
      <c r="SR254"/>
      <c r="SS254"/>
      <c r="ST254"/>
      <c r="SU254"/>
      <c r="SV254"/>
      <c r="SW254"/>
      <c r="SX254"/>
      <c r="SY254"/>
      <c r="SZ254"/>
      <c r="TA254"/>
      <c r="TB254"/>
      <c r="TC254"/>
      <c r="TD254"/>
      <c r="TE254"/>
      <c r="TF254"/>
      <c r="TG254"/>
      <c r="TH254"/>
      <c r="TI254"/>
      <c r="TJ254"/>
      <c r="TK254"/>
      <c r="TL254"/>
      <c r="TM254"/>
      <c r="TN254"/>
      <c r="TO254"/>
      <c r="TP254"/>
      <c r="TQ254"/>
      <c r="TR254"/>
      <c r="TS254"/>
      <c r="TT254"/>
      <c r="TU254"/>
      <c r="TV254"/>
      <c r="TW254"/>
      <c r="TX254"/>
      <c r="TY254"/>
      <c r="TZ254"/>
      <c r="UA254"/>
      <c r="UB254"/>
      <c r="UC254"/>
      <c r="UD254"/>
      <c r="UE254"/>
      <c r="UF254"/>
      <c r="UG254"/>
      <c r="UH254"/>
      <c r="UI254"/>
      <c r="UJ254"/>
      <c r="UK254"/>
      <c r="UL254"/>
      <c r="UM254"/>
      <c r="UN254"/>
      <c r="UO254"/>
      <c r="UP254"/>
      <c r="UQ254"/>
      <c r="UR254"/>
      <c r="US254"/>
      <c r="UT254"/>
      <c r="UU254"/>
      <c r="UV254"/>
      <c r="UW254"/>
      <c r="UX254"/>
      <c r="UY254"/>
      <c r="UZ254"/>
      <c r="VA254"/>
      <c r="VB254"/>
      <c r="VC254"/>
      <c r="VD254"/>
      <c r="VE254"/>
      <c r="VF254"/>
      <c r="VG254"/>
      <c r="VH254"/>
      <c r="VI254"/>
      <c r="VJ254"/>
      <c r="VK254"/>
      <c r="VL254"/>
      <c r="VM254"/>
      <c r="VN254"/>
      <c r="VO254"/>
      <c r="VP254"/>
      <c r="VQ254"/>
      <c r="VR254"/>
      <c r="VS254"/>
      <c r="VT254"/>
      <c r="VU254"/>
      <c r="VV254"/>
      <c r="VW254"/>
      <c r="VX254"/>
      <c r="VY254"/>
      <c r="VZ254"/>
      <c r="WA254"/>
      <c r="WB254"/>
      <c r="WC254"/>
      <c r="WD254"/>
      <c r="WE254"/>
      <c r="WF254"/>
      <c r="WG254"/>
      <c r="WH254"/>
      <c r="WI254"/>
      <c r="WJ254"/>
      <c r="WK254"/>
      <c r="WL254"/>
      <c r="WM254"/>
      <c r="WN254"/>
      <c r="WO254"/>
      <c r="WP254"/>
      <c r="WQ254"/>
      <c r="WR254"/>
      <c r="WS254"/>
      <c r="WT254"/>
      <c r="WU254"/>
      <c r="WV254"/>
      <c r="WW254"/>
      <c r="WX254"/>
      <c r="WY254"/>
      <c r="WZ254"/>
      <c r="XA254"/>
      <c r="XB254"/>
      <c r="XC254"/>
      <c r="XD254"/>
      <c r="XE254"/>
      <c r="XF254"/>
      <c r="XG254"/>
      <c r="XH254"/>
      <c r="XI254"/>
      <c r="XJ254"/>
      <c r="XK254"/>
      <c r="XL254"/>
      <c r="XM254"/>
      <c r="XN254"/>
      <c r="XO254"/>
      <c r="XP254"/>
      <c r="XQ254"/>
      <c r="XR254"/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ZG254"/>
      <c r="ZH254"/>
      <c r="ZI254"/>
      <c r="ZJ254"/>
      <c r="ZK254"/>
      <c r="ZL254"/>
      <c r="ZM254"/>
      <c r="ZN254"/>
      <c r="ZO254"/>
      <c r="ZP254"/>
      <c r="ZQ254"/>
      <c r="ZR254"/>
      <c r="ZS254"/>
      <c r="ZT254"/>
      <c r="ZU254"/>
      <c r="ZV254"/>
      <c r="ZW254"/>
      <c r="ZX254"/>
      <c r="ZY254"/>
      <c r="ZZ254"/>
      <c r="AAA254"/>
      <c r="AAB254"/>
      <c r="AAC254"/>
      <c r="AAD254"/>
      <c r="AAE254"/>
      <c r="AAF254"/>
      <c r="AAG254"/>
      <c r="AAH254"/>
      <c r="AAI254"/>
      <c r="AAJ254"/>
      <c r="AAK254"/>
      <c r="AAL254"/>
      <c r="AAM254"/>
      <c r="AAN254"/>
      <c r="AAO254"/>
      <c r="AAP254"/>
      <c r="AAQ254"/>
      <c r="AAR254"/>
      <c r="AAS254"/>
      <c r="AAT254"/>
      <c r="AAU254"/>
      <c r="AAV254"/>
      <c r="AAW254"/>
      <c r="AAX254"/>
      <c r="AAY254"/>
      <c r="AAZ254"/>
      <c r="ABA254"/>
      <c r="ABB254"/>
      <c r="ABC254"/>
      <c r="ABD254"/>
      <c r="ABE254"/>
      <c r="ABF254"/>
      <c r="ABG254"/>
      <c r="ABH254"/>
      <c r="ABI254"/>
      <c r="ABJ254"/>
      <c r="ABK254"/>
      <c r="ABL254"/>
      <c r="ABM254"/>
      <c r="ABN254"/>
      <c r="ABO254"/>
      <c r="ABP254"/>
      <c r="ABQ254"/>
      <c r="ABR254"/>
      <c r="ABS254"/>
      <c r="ABT254"/>
      <c r="ABU254"/>
      <c r="ABV254"/>
      <c r="ABW254"/>
      <c r="ABX254"/>
      <c r="ABY254"/>
      <c r="ABZ254"/>
      <c r="ACA254"/>
      <c r="ACB254"/>
      <c r="ACC254"/>
      <c r="ACD254"/>
      <c r="ACE254"/>
      <c r="ACF254"/>
      <c r="ACG254"/>
      <c r="ACH254"/>
      <c r="ACI254"/>
      <c r="ACJ254"/>
      <c r="ACK254"/>
      <c r="ACL254"/>
      <c r="ACM254"/>
      <c r="ACN254"/>
      <c r="ACO254"/>
      <c r="ACP254"/>
      <c r="ACQ254"/>
      <c r="ACR254"/>
      <c r="ACS254"/>
      <c r="ACT254"/>
      <c r="ACU254"/>
      <c r="ACV254"/>
      <c r="ACW254"/>
      <c r="ACX254"/>
      <c r="ACY254"/>
      <c r="ACZ254"/>
      <c r="ADA254"/>
      <c r="ADB254"/>
      <c r="ADC254"/>
      <c r="ADD254"/>
      <c r="ADE254"/>
      <c r="ADF254"/>
      <c r="ADG254"/>
      <c r="ADH254"/>
      <c r="ADI254"/>
      <c r="ADJ254"/>
      <c r="ADK254"/>
      <c r="ADL254"/>
      <c r="ADM254"/>
      <c r="ADN254"/>
      <c r="ADO254"/>
      <c r="ADP254"/>
      <c r="ADQ254"/>
      <c r="ADR254"/>
      <c r="ADS254"/>
      <c r="ADT254"/>
      <c r="ADU254"/>
      <c r="ADV254"/>
      <c r="ADW254"/>
      <c r="ADX254"/>
      <c r="ADY254"/>
      <c r="ADZ254"/>
      <c r="AEA254"/>
      <c r="AEB254"/>
      <c r="AEC254"/>
      <c r="AED254"/>
      <c r="AEE254"/>
      <c r="AEF254"/>
      <c r="AEG254"/>
      <c r="AEH254"/>
      <c r="AEI254"/>
      <c r="AEJ254"/>
      <c r="AEK254"/>
      <c r="AEL254"/>
      <c r="AEM254"/>
      <c r="AEN254"/>
      <c r="AEO254"/>
      <c r="AEP254"/>
      <c r="AEQ254"/>
      <c r="AER254"/>
      <c r="AES254"/>
      <c r="AET254"/>
      <c r="AEU254"/>
      <c r="AEV254"/>
      <c r="AEW254"/>
      <c r="AEX254"/>
      <c r="AEY254"/>
      <c r="AEZ254"/>
      <c r="AFA254"/>
      <c r="AFB254"/>
      <c r="AFC254"/>
      <c r="AFD254"/>
      <c r="AFE254"/>
      <c r="AFF254"/>
      <c r="AFG254"/>
      <c r="AFH254"/>
      <c r="AFI254"/>
      <c r="AFJ254"/>
      <c r="AFK254"/>
      <c r="AFL254"/>
      <c r="AFM254"/>
      <c r="AFN254"/>
      <c r="AFO254"/>
      <c r="AFP254"/>
      <c r="AFQ254"/>
      <c r="AFR254"/>
      <c r="AFS254"/>
      <c r="AFT254"/>
      <c r="AFU254"/>
      <c r="AFV254"/>
      <c r="AFW254"/>
      <c r="AFX254"/>
      <c r="AFY254"/>
      <c r="AFZ254"/>
      <c r="AGA254"/>
      <c r="AGB254"/>
      <c r="AGC254"/>
      <c r="AGD254"/>
      <c r="AGE254"/>
      <c r="AGF254"/>
      <c r="AGG254"/>
      <c r="AGH254"/>
      <c r="AGI254"/>
      <c r="AGJ254"/>
      <c r="AGK254"/>
      <c r="AGL254"/>
      <c r="AGM254"/>
      <c r="AGN254"/>
      <c r="AGO254"/>
      <c r="AGP254"/>
      <c r="AGQ254"/>
      <c r="AGR254"/>
      <c r="AGS254"/>
      <c r="AGT254"/>
      <c r="AGU254"/>
      <c r="AGV254"/>
      <c r="AGW254"/>
      <c r="AGX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</row>
    <row r="255" spans="1:951" x14ac:dyDescent="0.35">
      <c r="A255" s="131" t="s">
        <v>151</v>
      </c>
      <c r="B255" s="131">
        <v>4085430</v>
      </c>
      <c r="C255" s="131" t="s">
        <v>1326</v>
      </c>
      <c r="D255" s="131" t="s">
        <v>667</v>
      </c>
      <c r="E255" s="131" t="s">
        <v>1327</v>
      </c>
      <c r="F255" s="131" t="s">
        <v>1328</v>
      </c>
      <c r="G255" s="129">
        <f t="shared" si="3"/>
        <v>16</v>
      </c>
      <c r="H255" s="131" t="s">
        <v>186</v>
      </c>
      <c r="I255" s="131" t="s">
        <v>189</v>
      </c>
      <c r="J255" s="131" t="s">
        <v>150</v>
      </c>
      <c r="K255" s="131" t="s">
        <v>197</v>
      </c>
      <c r="L255" s="131"/>
      <c r="M255" s="133">
        <v>1</v>
      </c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</row>
    <row r="256" spans="1:951" x14ac:dyDescent="0.35">
      <c r="A256" s="131" t="s">
        <v>151</v>
      </c>
      <c r="B256" s="131">
        <v>4100165</v>
      </c>
      <c r="C256" s="131" t="s">
        <v>1329</v>
      </c>
      <c r="D256" s="131" t="s">
        <v>948</v>
      </c>
      <c r="E256" s="131" t="s">
        <v>1330</v>
      </c>
      <c r="F256" s="131" t="s">
        <v>1241</v>
      </c>
      <c r="G256" s="129">
        <f t="shared" si="3"/>
        <v>30</v>
      </c>
      <c r="H256" s="131" t="s">
        <v>184</v>
      </c>
      <c r="I256" s="131" t="s">
        <v>189</v>
      </c>
      <c r="J256" s="131" t="s">
        <v>213</v>
      </c>
      <c r="K256" s="131" t="s">
        <v>197</v>
      </c>
      <c r="L256" s="131"/>
      <c r="M256" s="133">
        <v>1</v>
      </c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</row>
    <row r="257" spans="1:951" x14ac:dyDescent="0.35">
      <c r="A257" s="131" t="s">
        <v>151</v>
      </c>
      <c r="B257" s="131">
        <v>4121762</v>
      </c>
      <c r="C257" s="131" t="s">
        <v>1331</v>
      </c>
      <c r="D257" s="131" t="s">
        <v>1332</v>
      </c>
      <c r="E257" s="131" t="s">
        <v>1333</v>
      </c>
      <c r="F257" s="131" t="s">
        <v>946</v>
      </c>
      <c r="G257" s="129">
        <f t="shared" si="3"/>
        <v>15</v>
      </c>
      <c r="H257" s="131" t="s">
        <v>186</v>
      </c>
      <c r="I257" s="131" t="s">
        <v>189</v>
      </c>
      <c r="J257" s="131" t="s">
        <v>150</v>
      </c>
      <c r="K257" s="131" t="s">
        <v>197</v>
      </c>
      <c r="L257" s="131"/>
      <c r="M257" s="133">
        <v>1</v>
      </c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</row>
    <row r="258" spans="1:951" x14ac:dyDescent="0.35">
      <c r="A258" s="131" t="s">
        <v>151</v>
      </c>
      <c r="B258" s="131">
        <v>4129757</v>
      </c>
      <c r="C258" s="131" t="s">
        <v>1334</v>
      </c>
      <c r="D258" s="131" t="s">
        <v>494</v>
      </c>
      <c r="E258" s="131" t="s">
        <v>1335</v>
      </c>
      <c r="F258" s="131" t="s">
        <v>1336</v>
      </c>
      <c r="G258" s="129">
        <f t="shared" si="3"/>
        <v>24</v>
      </c>
      <c r="H258" s="131" t="s">
        <v>184</v>
      </c>
      <c r="I258" s="131" t="s">
        <v>189</v>
      </c>
      <c r="J258" s="131" t="s">
        <v>150</v>
      </c>
      <c r="K258" s="131" t="s">
        <v>197</v>
      </c>
      <c r="L258" s="131"/>
      <c r="M258" s="133">
        <v>1</v>
      </c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</row>
    <row r="259" spans="1:951" x14ac:dyDescent="0.35">
      <c r="A259" s="131" t="s">
        <v>151</v>
      </c>
      <c r="B259" s="131">
        <v>4132263</v>
      </c>
      <c r="C259" s="131" t="s">
        <v>1337</v>
      </c>
      <c r="D259" s="131" t="s">
        <v>1237</v>
      </c>
      <c r="E259" s="131" t="s">
        <v>1287</v>
      </c>
      <c r="F259" s="131" t="s">
        <v>1338</v>
      </c>
      <c r="G259" s="129">
        <f t="shared" si="3"/>
        <v>27</v>
      </c>
      <c r="H259" s="131" t="s">
        <v>186</v>
      </c>
      <c r="I259" s="131" t="s">
        <v>189</v>
      </c>
      <c r="J259" s="131" t="s">
        <v>223</v>
      </c>
      <c r="K259" s="131" t="s">
        <v>197</v>
      </c>
      <c r="L259" s="131"/>
      <c r="M259" s="133">
        <v>1</v>
      </c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</row>
    <row r="260" spans="1:951" x14ac:dyDescent="0.35">
      <c r="A260" s="131" t="s">
        <v>151</v>
      </c>
      <c r="B260" s="131">
        <v>4133629</v>
      </c>
      <c r="C260" s="131" t="s">
        <v>1339</v>
      </c>
      <c r="D260" s="131" t="s">
        <v>899</v>
      </c>
      <c r="E260" s="131" t="s">
        <v>1340</v>
      </c>
      <c r="F260" s="131" t="s">
        <v>779</v>
      </c>
      <c r="G260" s="129">
        <f t="shared" si="3"/>
        <v>19</v>
      </c>
      <c r="H260" s="131" t="s">
        <v>184</v>
      </c>
      <c r="I260" s="131" t="s">
        <v>189</v>
      </c>
      <c r="J260" s="131" t="s">
        <v>150</v>
      </c>
      <c r="K260" s="131" t="s">
        <v>197</v>
      </c>
      <c r="L260" s="131"/>
      <c r="M260" s="133">
        <v>1</v>
      </c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</row>
    <row r="261" spans="1:951" x14ac:dyDescent="0.35">
      <c r="A261" s="131" t="s">
        <v>151</v>
      </c>
      <c r="B261" s="131">
        <v>4168788</v>
      </c>
      <c r="C261" s="131" t="s">
        <v>1341</v>
      </c>
      <c r="D261" s="131" t="s">
        <v>1342</v>
      </c>
      <c r="E261" s="131" t="s">
        <v>1343</v>
      </c>
      <c r="F261" s="131" t="s">
        <v>660</v>
      </c>
      <c r="G261" s="129">
        <f t="shared" si="3"/>
        <v>11</v>
      </c>
      <c r="H261" s="131" t="s">
        <v>186</v>
      </c>
      <c r="I261" s="131" t="s">
        <v>189</v>
      </c>
      <c r="J261" s="131" t="s">
        <v>213</v>
      </c>
      <c r="K261" s="131" t="s">
        <v>197</v>
      </c>
      <c r="L261" s="131"/>
      <c r="M261" s="133">
        <v>1</v>
      </c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</row>
    <row r="262" spans="1:951" x14ac:dyDescent="0.35">
      <c r="A262" s="131" t="s">
        <v>151</v>
      </c>
      <c r="B262" s="131">
        <v>4171283</v>
      </c>
      <c r="C262" s="131" t="s">
        <v>1344</v>
      </c>
      <c r="D262" s="131" t="s">
        <v>846</v>
      </c>
      <c r="E262" s="131" t="s">
        <v>1345</v>
      </c>
      <c r="F262" s="131" t="s">
        <v>925</v>
      </c>
      <c r="G262" s="129">
        <f t="shared" si="3"/>
        <v>27</v>
      </c>
      <c r="H262" s="131" t="s">
        <v>186</v>
      </c>
      <c r="I262" s="131" t="s">
        <v>189</v>
      </c>
      <c r="J262" s="131" t="s">
        <v>223</v>
      </c>
      <c r="K262" s="131" t="s">
        <v>197</v>
      </c>
      <c r="L262" s="131"/>
      <c r="M262" s="133">
        <v>1</v>
      </c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</row>
    <row r="263" spans="1:951" x14ac:dyDescent="0.35">
      <c r="A263" s="131" t="s">
        <v>151</v>
      </c>
      <c r="B263" s="131">
        <v>4200030</v>
      </c>
      <c r="C263" s="131" t="s">
        <v>1346</v>
      </c>
      <c r="D263" s="131" t="s">
        <v>381</v>
      </c>
      <c r="E263" s="131" t="s">
        <v>1347</v>
      </c>
      <c r="F263" s="131" t="s">
        <v>1271</v>
      </c>
      <c r="G263" s="129">
        <f t="shared" si="3"/>
        <v>17</v>
      </c>
      <c r="H263" s="131" t="s">
        <v>186</v>
      </c>
      <c r="I263" s="131" t="s">
        <v>189</v>
      </c>
      <c r="J263" s="131" t="s">
        <v>223</v>
      </c>
      <c r="K263" s="131" t="s">
        <v>197</v>
      </c>
      <c r="L263" s="131"/>
      <c r="M263" s="133">
        <v>1</v>
      </c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</row>
    <row r="264" spans="1:951" x14ac:dyDescent="0.35">
      <c r="A264" s="131" t="s">
        <v>151</v>
      </c>
      <c r="B264" s="131">
        <v>4213147</v>
      </c>
      <c r="C264" s="131" t="s">
        <v>1348</v>
      </c>
      <c r="D264" s="131" t="s">
        <v>809</v>
      </c>
      <c r="E264" s="131" t="s">
        <v>1349</v>
      </c>
      <c r="F264" s="131" t="s">
        <v>1200</v>
      </c>
      <c r="G264" s="129">
        <f t="shared" ref="G264:G327" si="4">IF(F264&gt;0,INT(YEARFRAC(F264,D264)),0)</f>
        <v>23</v>
      </c>
      <c r="H264" s="131" t="s">
        <v>186</v>
      </c>
      <c r="I264" s="131" t="s">
        <v>189</v>
      </c>
      <c r="J264" s="131" t="s">
        <v>150</v>
      </c>
      <c r="K264" s="131" t="s">
        <v>197</v>
      </c>
      <c r="L264" s="131"/>
      <c r="M264" s="133">
        <v>1</v>
      </c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  <c r="QC264"/>
      <c r="QD264"/>
      <c r="QE264"/>
      <c r="QF264"/>
      <c r="QG264"/>
      <c r="QH264"/>
      <c r="QI264"/>
      <c r="QJ264"/>
      <c r="QK264"/>
      <c r="QL264"/>
      <c r="QM264"/>
      <c r="QN264"/>
      <c r="QO264"/>
      <c r="QP264"/>
      <c r="QQ264"/>
      <c r="QR264"/>
      <c r="QS264"/>
      <c r="QT264"/>
      <c r="QU264"/>
      <c r="QV264"/>
      <c r="QW264"/>
      <c r="QX264"/>
      <c r="QY264"/>
      <c r="QZ264"/>
      <c r="RA264"/>
      <c r="RB264"/>
      <c r="RC264"/>
      <c r="RD264"/>
      <c r="RE264"/>
      <c r="RF264"/>
      <c r="RG264"/>
      <c r="RH264"/>
      <c r="RI264"/>
      <c r="RJ264"/>
      <c r="RK264"/>
      <c r="RL264"/>
      <c r="RM264"/>
      <c r="RN264"/>
      <c r="RO264"/>
      <c r="RP264"/>
      <c r="RQ264"/>
      <c r="RR264"/>
      <c r="RS264"/>
      <c r="RT264"/>
      <c r="RU264"/>
      <c r="RV264"/>
      <c r="RW264"/>
      <c r="RX264"/>
      <c r="RY264"/>
      <c r="RZ264"/>
      <c r="SA264"/>
      <c r="SB264"/>
      <c r="SC264"/>
      <c r="SD264"/>
      <c r="SE264"/>
      <c r="SF264"/>
      <c r="SG264"/>
      <c r="SH264"/>
      <c r="SI264"/>
      <c r="SJ264"/>
      <c r="SK264"/>
      <c r="SL264"/>
      <c r="SM264"/>
      <c r="SN264"/>
      <c r="SO264"/>
      <c r="SP264"/>
      <c r="SQ264"/>
      <c r="SR264"/>
      <c r="SS264"/>
      <c r="ST264"/>
      <c r="SU264"/>
      <c r="SV264"/>
      <c r="SW264"/>
      <c r="SX264"/>
      <c r="SY264"/>
      <c r="SZ264"/>
      <c r="TA264"/>
      <c r="TB264"/>
      <c r="TC264"/>
      <c r="TD264"/>
      <c r="TE264"/>
      <c r="TF264"/>
      <c r="TG264"/>
      <c r="TH264"/>
      <c r="TI264"/>
      <c r="TJ264"/>
      <c r="TK264"/>
      <c r="TL264"/>
      <c r="TM264"/>
      <c r="TN264"/>
      <c r="TO264"/>
      <c r="TP264"/>
      <c r="TQ264"/>
      <c r="TR264"/>
      <c r="TS264"/>
      <c r="TT264"/>
      <c r="TU264"/>
      <c r="TV264"/>
      <c r="TW264"/>
      <c r="TX264"/>
      <c r="TY264"/>
      <c r="TZ264"/>
      <c r="UA264"/>
      <c r="UB264"/>
      <c r="UC264"/>
      <c r="UD264"/>
      <c r="UE264"/>
      <c r="UF264"/>
      <c r="UG264"/>
      <c r="UH264"/>
      <c r="UI264"/>
      <c r="UJ264"/>
      <c r="UK264"/>
      <c r="UL264"/>
      <c r="UM264"/>
      <c r="UN264"/>
      <c r="UO264"/>
      <c r="UP264"/>
      <c r="UQ264"/>
      <c r="UR264"/>
      <c r="US264"/>
      <c r="UT264"/>
      <c r="UU264"/>
      <c r="UV264"/>
      <c r="UW264"/>
      <c r="UX264"/>
      <c r="UY264"/>
      <c r="UZ264"/>
      <c r="VA264"/>
      <c r="VB264"/>
      <c r="VC264"/>
      <c r="VD264"/>
      <c r="VE264"/>
      <c r="VF264"/>
      <c r="VG264"/>
      <c r="VH264"/>
      <c r="VI264"/>
      <c r="VJ264"/>
      <c r="VK264"/>
      <c r="VL264"/>
      <c r="VM264"/>
      <c r="VN264"/>
      <c r="VO264"/>
      <c r="VP264"/>
      <c r="VQ264"/>
      <c r="VR264"/>
      <c r="VS264"/>
      <c r="VT264"/>
      <c r="VU264"/>
      <c r="VV264"/>
      <c r="VW264"/>
      <c r="VX264"/>
      <c r="VY264"/>
      <c r="VZ264"/>
      <c r="WA264"/>
      <c r="WB264"/>
      <c r="WC264"/>
      <c r="WD264"/>
      <c r="WE264"/>
      <c r="WF264"/>
      <c r="WG264"/>
      <c r="WH264"/>
      <c r="WI264"/>
      <c r="WJ264"/>
      <c r="WK264"/>
      <c r="WL264"/>
      <c r="WM264"/>
      <c r="WN264"/>
      <c r="WO264"/>
      <c r="WP264"/>
      <c r="WQ264"/>
      <c r="WR264"/>
      <c r="WS264"/>
      <c r="WT264"/>
      <c r="WU264"/>
      <c r="WV264"/>
      <c r="WW264"/>
      <c r="WX264"/>
      <c r="WY264"/>
      <c r="WZ264"/>
      <c r="XA264"/>
      <c r="XB264"/>
      <c r="XC264"/>
      <c r="XD264"/>
      <c r="XE264"/>
      <c r="XF264"/>
      <c r="XG264"/>
      <c r="XH264"/>
      <c r="XI264"/>
      <c r="XJ264"/>
      <c r="XK264"/>
      <c r="XL264"/>
      <c r="XM264"/>
      <c r="XN264"/>
      <c r="XO264"/>
      <c r="XP264"/>
      <c r="XQ264"/>
      <c r="XR264"/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ZG264"/>
      <c r="ZH264"/>
      <c r="ZI264"/>
      <c r="ZJ264"/>
      <c r="ZK264"/>
      <c r="ZL264"/>
      <c r="ZM264"/>
      <c r="ZN264"/>
      <c r="ZO264"/>
      <c r="ZP264"/>
      <c r="ZQ264"/>
      <c r="ZR264"/>
      <c r="ZS264"/>
      <c r="ZT264"/>
      <c r="ZU264"/>
      <c r="ZV264"/>
      <c r="ZW264"/>
      <c r="ZX264"/>
      <c r="ZY264"/>
      <c r="ZZ264"/>
      <c r="AAA264"/>
      <c r="AAB264"/>
      <c r="AAC264"/>
      <c r="AAD264"/>
      <c r="AAE264"/>
      <c r="AAF264"/>
      <c r="AAG264"/>
      <c r="AAH264"/>
      <c r="AAI264"/>
      <c r="AAJ264"/>
      <c r="AAK264"/>
      <c r="AAL264"/>
      <c r="AAM264"/>
      <c r="AAN264"/>
      <c r="AAO264"/>
      <c r="AAP264"/>
      <c r="AAQ264"/>
      <c r="AAR264"/>
      <c r="AAS264"/>
      <c r="AAT264"/>
      <c r="AAU264"/>
      <c r="AAV264"/>
      <c r="AAW264"/>
      <c r="AAX264"/>
      <c r="AAY264"/>
      <c r="AAZ264"/>
      <c r="ABA264"/>
      <c r="ABB264"/>
      <c r="ABC264"/>
      <c r="ABD264"/>
      <c r="ABE264"/>
      <c r="ABF264"/>
      <c r="ABG264"/>
      <c r="ABH264"/>
      <c r="ABI264"/>
      <c r="ABJ264"/>
      <c r="ABK264"/>
      <c r="ABL264"/>
      <c r="ABM264"/>
      <c r="ABN264"/>
      <c r="ABO264"/>
      <c r="ABP264"/>
      <c r="ABQ264"/>
      <c r="ABR264"/>
      <c r="ABS264"/>
      <c r="ABT264"/>
      <c r="ABU264"/>
      <c r="ABV264"/>
      <c r="ABW264"/>
      <c r="ABX264"/>
      <c r="ABY264"/>
      <c r="ABZ264"/>
      <c r="ACA264"/>
      <c r="ACB264"/>
      <c r="ACC264"/>
      <c r="ACD264"/>
      <c r="ACE264"/>
      <c r="ACF264"/>
      <c r="ACG264"/>
      <c r="ACH264"/>
      <c r="ACI264"/>
      <c r="ACJ264"/>
      <c r="ACK264"/>
      <c r="ACL264"/>
      <c r="ACM264"/>
      <c r="ACN264"/>
      <c r="ACO264"/>
      <c r="ACP264"/>
      <c r="ACQ264"/>
      <c r="ACR264"/>
      <c r="ACS264"/>
      <c r="ACT264"/>
      <c r="ACU264"/>
      <c r="ACV264"/>
      <c r="ACW264"/>
      <c r="ACX264"/>
      <c r="ACY264"/>
      <c r="ACZ264"/>
      <c r="ADA264"/>
      <c r="ADB264"/>
      <c r="ADC264"/>
      <c r="ADD264"/>
      <c r="ADE264"/>
      <c r="ADF264"/>
      <c r="ADG264"/>
      <c r="ADH264"/>
      <c r="ADI264"/>
      <c r="ADJ264"/>
      <c r="ADK264"/>
      <c r="ADL264"/>
      <c r="ADM264"/>
      <c r="ADN264"/>
      <c r="ADO264"/>
      <c r="ADP264"/>
      <c r="ADQ264"/>
      <c r="ADR264"/>
      <c r="ADS264"/>
      <c r="ADT264"/>
      <c r="ADU264"/>
      <c r="ADV264"/>
      <c r="ADW264"/>
      <c r="ADX264"/>
      <c r="ADY264"/>
      <c r="ADZ264"/>
      <c r="AEA264"/>
      <c r="AEB264"/>
      <c r="AEC264"/>
      <c r="AED264"/>
      <c r="AEE264"/>
      <c r="AEF264"/>
      <c r="AEG264"/>
      <c r="AEH264"/>
      <c r="AEI264"/>
      <c r="AEJ264"/>
      <c r="AEK264"/>
      <c r="AEL264"/>
      <c r="AEM264"/>
      <c r="AEN264"/>
      <c r="AEO264"/>
      <c r="AEP264"/>
      <c r="AEQ264"/>
      <c r="AER264"/>
      <c r="AES264"/>
      <c r="AET264"/>
      <c r="AEU264"/>
      <c r="AEV264"/>
      <c r="AEW264"/>
      <c r="AEX264"/>
      <c r="AEY264"/>
      <c r="AEZ264"/>
      <c r="AFA264"/>
      <c r="AFB264"/>
      <c r="AFC264"/>
      <c r="AFD264"/>
      <c r="AFE264"/>
      <c r="AFF264"/>
      <c r="AFG264"/>
      <c r="AFH264"/>
      <c r="AFI264"/>
      <c r="AFJ264"/>
      <c r="AFK264"/>
      <c r="AFL264"/>
      <c r="AFM264"/>
      <c r="AFN264"/>
      <c r="AFO264"/>
      <c r="AFP264"/>
      <c r="AFQ264"/>
      <c r="AFR264"/>
      <c r="AFS264"/>
      <c r="AFT264"/>
      <c r="AFU264"/>
      <c r="AFV264"/>
      <c r="AFW264"/>
      <c r="AFX264"/>
      <c r="AFY264"/>
      <c r="AFZ264"/>
      <c r="AGA264"/>
      <c r="AGB264"/>
      <c r="AGC264"/>
      <c r="AGD264"/>
      <c r="AGE264"/>
      <c r="AGF264"/>
      <c r="AGG264"/>
      <c r="AGH264"/>
      <c r="AGI264"/>
      <c r="AGJ264"/>
      <c r="AGK264"/>
      <c r="AGL264"/>
      <c r="AGM264"/>
      <c r="AGN264"/>
      <c r="AGO264"/>
      <c r="AGP264"/>
      <c r="AGQ264"/>
      <c r="AGR264"/>
      <c r="AGS264"/>
      <c r="AGT264"/>
      <c r="AGU264"/>
      <c r="AGV264"/>
      <c r="AGW264"/>
      <c r="AGX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</row>
    <row r="265" spans="1:951" x14ac:dyDescent="0.35">
      <c r="A265" s="131" t="s">
        <v>151</v>
      </c>
      <c r="B265" s="131">
        <v>4224378</v>
      </c>
      <c r="C265" s="131" t="s">
        <v>1350</v>
      </c>
      <c r="D265" s="131" t="s">
        <v>1351</v>
      </c>
      <c r="E265" s="131" t="s">
        <v>1352</v>
      </c>
      <c r="F265" s="131" t="s">
        <v>660</v>
      </c>
      <c r="G265" s="129">
        <f t="shared" si="4"/>
        <v>25</v>
      </c>
      <c r="H265" s="131" t="s">
        <v>186</v>
      </c>
      <c r="I265" s="131" t="s">
        <v>189</v>
      </c>
      <c r="J265" s="131" t="s">
        <v>213</v>
      </c>
      <c r="K265" s="131" t="s">
        <v>197</v>
      </c>
      <c r="L265" s="131"/>
      <c r="M265" s="133">
        <v>1</v>
      </c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  <c r="QC265"/>
      <c r="QD265"/>
      <c r="QE265"/>
      <c r="QF265"/>
      <c r="QG265"/>
      <c r="QH265"/>
      <c r="QI265"/>
      <c r="QJ265"/>
      <c r="QK265"/>
      <c r="QL265"/>
      <c r="QM265"/>
      <c r="QN265"/>
      <c r="QO265"/>
      <c r="QP265"/>
      <c r="QQ265"/>
      <c r="QR265"/>
      <c r="QS265"/>
      <c r="QT265"/>
      <c r="QU265"/>
      <c r="QV265"/>
      <c r="QW265"/>
      <c r="QX265"/>
      <c r="QY265"/>
      <c r="QZ265"/>
      <c r="RA265"/>
      <c r="RB265"/>
      <c r="RC265"/>
      <c r="RD265"/>
      <c r="RE265"/>
      <c r="RF265"/>
      <c r="RG265"/>
      <c r="RH265"/>
      <c r="RI265"/>
      <c r="RJ265"/>
      <c r="RK265"/>
      <c r="RL265"/>
      <c r="RM265"/>
      <c r="RN265"/>
      <c r="RO265"/>
      <c r="RP265"/>
      <c r="RQ265"/>
      <c r="RR265"/>
      <c r="RS265"/>
      <c r="RT265"/>
      <c r="RU265"/>
      <c r="RV265"/>
      <c r="RW265"/>
      <c r="RX265"/>
      <c r="RY265"/>
      <c r="RZ265"/>
      <c r="SA265"/>
      <c r="SB265"/>
      <c r="SC265"/>
      <c r="SD265"/>
      <c r="SE265"/>
      <c r="SF265"/>
      <c r="SG265"/>
      <c r="SH265"/>
      <c r="SI265"/>
      <c r="SJ265"/>
      <c r="SK265"/>
      <c r="SL265"/>
      <c r="SM265"/>
      <c r="SN265"/>
      <c r="SO265"/>
      <c r="SP265"/>
      <c r="SQ265"/>
      <c r="SR265"/>
      <c r="SS265"/>
      <c r="ST265"/>
      <c r="SU265"/>
      <c r="SV265"/>
      <c r="SW265"/>
      <c r="SX265"/>
      <c r="SY265"/>
      <c r="SZ265"/>
      <c r="TA265"/>
      <c r="TB265"/>
      <c r="TC265"/>
      <c r="TD265"/>
      <c r="TE265"/>
      <c r="TF265"/>
      <c r="TG265"/>
      <c r="TH265"/>
      <c r="TI265"/>
      <c r="TJ265"/>
      <c r="TK265"/>
      <c r="TL265"/>
      <c r="TM265"/>
      <c r="TN265"/>
      <c r="TO265"/>
      <c r="TP265"/>
      <c r="TQ265"/>
      <c r="TR265"/>
      <c r="TS265"/>
      <c r="TT265"/>
      <c r="TU265"/>
      <c r="TV265"/>
      <c r="TW265"/>
      <c r="TX265"/>
      <c r="TY265"/>
      <c r="TZ265"/>
      <c r="UA265"/>
      <c r="UB265"/>
      <c r="UC265"/>
      <c r="UD265"/>
      <c r="UE265"/>
      <c r="UF265"/>
      <c r="UG265"/>
      <c r="UH265"/>
      <c r="UI265"/>
      <c r="UJ265"/>
      <c r="UK265"/>
      <c r="UL265"/>
      <c r="UM265"/>
      <c r="UN265"/>
      <c r="UO265"/>
      <c r="UP265"/>
      <c r="UQ265"/>
      <c r="UR265"/>
      <c r="US265"/>
      <c r="UT265"/>
      <c r="UU265"/>
      <c r="UV265"/>
      <c r="UW265"/>
      <c r="UX265"/>
      <c r="UY265"/>
      <c r="UZ265"/>
      <c r="VA265"/>
      <c r="VB265"/>
      <c r="VC265"/>
      <c r="VD265"/>
      <c r="VE265"/>
      <c r="VF265"/>
      <c r="VG265"/>
      <c r="VH265"/>
      <c r="VI265"/>
      <c r="VJ265"/>
      <c r="VK265"/>
      <c r="VL265"/>
      <c r="VM265"/>
      <c r="VN265"/>
      <c r="VO265"/>
      <c r="VP265"/>
      <c r="VQ265"/>
      <c r="VR265"/>
      <c r="VS265"/>
      <c r="VT265"/>
      <c r="VU265"/>
      <c r="VV265"/>
      <c r="VW265"/>
      <c r="VX265"/>
      <c r="VY265"/>
      <c r="VZ265"/>
      <c r="WA265"/>
      <c r="WB265"/>
      <c r="WC265"/>
      <c r="WD265"/>
      <c r="WE265"/>
      <c r="WF265"/>
      <c r="WG265"/>
      <c r="WH265"/>
      <c r="WI265"/>
      <c r="WJ265"/>
      <c r="WK265"/>
      <c r="WL265"/>
      <c r="WM265"/>
      <c r="WN265"/>
      <c r="WO265"/>
      <c r="WP265"/>
      <c r="WQ265"/>
      <c r="WR265"/>
      <c r="WS265"/>
      <c r="WT265"/>
      <c r="WU265"/>
      <c r="WV265"/>
      <c r="WW265"/>
      <c r="WX265"/>
      <c r="WY265"/>
      <c r="WZ265"/>
      <c r="XA265"/>
      <c r="XB265"/>
      <c r="XC265"/>
      <c r="XD265"/>
      <c r="XE265"/>
      <c r="XF265"/>
      <c r="XG265"/>
      <c r="XH265"/>
      <c r="XI265"/>
      <c r="XJ265"/>
      <c r="XK265"/>
      <c r="XL265"/>
      <c r="XM265"/>
      <c r="XN265"/>
      <c r="XO265"/>
      <c r="XP265"/>
      <c r="XQ265"/>
      <c r="XR265"/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ZG265"/>
      <c r="ZH265"/>
      <c r="ZI265"/>
      <c r="ZJ265"/>
      <c r="ZK265"/>
      <c r="ZL265"/>
      <c r="ZM265"/>
      <c r="ZN265"/>
      <c r="ZO265"/>
      <c r="ZP265"/>
      <c r="ZQ265"/>
      <c r="ZR265"/>
      <c r="ZS265"/>
      <c r="ZT265"/>
      <c r="ZU265"/>
      <c r="ZV265"/>
      <c r="ZW265"/>
      <c r="ZX265"/>
      <c r="ZY265"/>
      <c r="ZZ265"/>
      <c r="AAA265"/>
      <c r="AAB265"/>
      <c r="AAC265"/>
      <c r="AAD265"/>
      <c r="AAE265"/>
      <c r="AAF265"/>
      <c r="AAG265"/>
      <c r="AAH265"/>
      <c r="AAI265"/>
      <c r="AAJ265"/>
      <c r="AAK265"/>
      <c r="AAL265"/>
      <c r="AAM265"/>
      <c r="AAN265"/>
      <c r="AAO265"/>
      <c r="AAP265"/>
      <c r="AAQ265"/>
      <c r="AAR265"/>
      <c r="AAS265"/>
      <c r="AAT265"/>
      <c r="AAU265"/>
      <c r="AAV265"/>
      <c r="AAW265"/>
      <c r="AAX265"/>
      <c r="AAY265"/>
      <c r="AAZ265"/>
      <c r="ABA265"/>
      <c r="ABB265"/>
      <c r="ABC265"/>
      <c r="ABD265"/>
      <c r="ABE265"/>
      <c r="ABF265"/>
      <c r="ABG265"/>
      <c r="ABH265"/>
      <c r="ABI265"/>
      <c r="ABJ265"/>
      <c r="ABK265"/>
      <c r="ABL265"/>
      <c r="ABM265"/>
      <c r="ABN265"/>
      <c r="ABO265"/>
      <c r="ABP265"/>
      <c r="ABQ265"/>
      <c r="ABR265"/>
      <c r="ABS265"/>
      <c r="ABT265"/>
      <c r="ABU265"/>
      <c r="ABV265"/>
      <c r="ABW265"/>
      <c r="ABX265"/>
      <c r="ABY265"/>
      <c r="ABZ265"/>
      <c r="ACA265"/>
      <c r="ACB265"/>
      <c r="ACC265"/>
      <c r="ACD265"/>
      <c r="ACE265"/>
      <c r="ACF265"/>
      <c r="ACG265"/>
      <c r="ACH265"/>
      <c r="ACI265"/>
      <c r="ACJ265"/>
      <c r="ACK265"/>
      <c r="ACL265"/>
      <c r="ACM265"/>
      <c r="ACN265"/>
      <c r="ACO265"/>
      <c r="ACP265"/>
      <c r="ACQ265"/>
      <c r="ACR265"/>
      <c r="ACS265"/>
      <c r="ACT265"/>
      <c r="ACU265"/>
      <c r="ACV265"/>
      <c r="ACW265"/>
      <c r="ACX265"/>
      <c r="ACY265"/>
      <c r="ACZ265"/>
      <c r="ADA265"/>
      <c r="ADB265"/>
      <c r="ADC265"/>
      <c r="ADD265"/>
      <c r="ADE265"/>
      <c r="ADF265"/>
      <c r="ADG265"/>
      <c r="ADH265"/>
      <c r="ADI265"/>
      <c r="ADJ265"/>
      <c r="ADK265"/>
      <c r="ADL265"/>
      <c r="ADM265"/>
      <c r="ADN265"/>
      <c r="ADO265"/>
      <c r="ADP265"/>
      <c r="ADQ265"/>
      <c r="ADR265"/>
      <c r="ADS265"/>
      <c r="ADT265"/>
      <c r="ADU265"/>
      <c r="ADV265"/>
      <c r="ADW265"/>
      <c r="ADX265"/>
      <c r="ADY265"/>
      <c r="ADZ265"/>
      <c r="AEA265"/>
      <c r="AEB265"/>
      <c r="AEC265"/>
      <c r="AED265"/>
      <c r="AEE265"/>
      <c r="AEF265"/>
      <c r="AEG265"/>
      <c r="AEH265"/>
      <c r="AEI265"/>
      <c r="AEJ265"/>
      <c r="AEK265"/>
      <c r="AEL265"/>
      <c r="AEM265"/>
      <c r="AEN265"/>
      <c r="AEO265"/>
      <c r="AEP265"/>
      <c r="AEQ265"/>
      <c r="AER265"/>
      <c r="AES265"/>
      <c r="AET265"/>
      <c r="AEU265"/>
      <c r="AEV265"/>
      <c r="AEW265"/>
      <c r="AEX265"/>
      <c r="AEY265"/>
      <c r="AEZ265"/>
      <c r="AFA265"/>
      <c r="AFB265"/>
      <c r="AFC265"/>
      <c r="AFD265"/>
      <c r="AFE265"/>
      <c r="AFF265"/>
      <c r="AFG265"/>
      <c r="AFH265"/>
      <c r="AFI265"/>
      <c r="AFJ265"/>
      <c r="AFK265"/>
      <c r="AFL265"/>
      <c r="AFM265"/>
      <c r="AFN265"/>
      <c r="AFO265"/>
      <c r="AFP265"/>
      <c r="AFQ265"/>
      <c r="AFR265"/>
      <c r="AFS265"/>
      <c r="AFT265"/>
      <c r="AFU265"/>
      <c r="AFV265"/>
      <c r="AFW265"/>
      <c r="AFX265"/>
      <c r="AFY265"/>
      <c r="AFZ265"/>
      <c r="AGA265"/>
      <c r="AGB265"/>
      <c r="AGC265"/>
      <c r="AGD265"/>
      <c r="AGE265"/>
      <c r="AGF265"/>
      <c r="AGG265"/>
      <c r="AGH265"/>
      <c r="AGI265"/>
      <c r="AGJ265"/>
      <c r="AGK265"/>
      <c r="AGL265"/>
      <c r="AGM265"/>
      <c r="AGN265"/>
      <c r="AGO265"/>
      <c r="AGP265"/>
      <c r="AGQ265"/>
      <c r="AGR265"/>
      <c r="AGS265"/>
      <c r="AGT265"/>
      <c r="AGU265"/>
      <c r="AGV265"/>
      <c r="AGW265"/>
      <c r="AGX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</row>
    <row r="266" spans="1:951" x14ac:dyDescent="0.35">
      <c r="A266" s="131" t="s">
        <v>151</v>
      </c>
      <c r="B266" s="131">
        <v>4225930</v>
      </c>
      <c r="C266" s="131" t="s">
        <v>1353</v>
      </c>
      <c r="D266" s="131" t="s">
        <v>762</v>
      </c>
      <c r="E266" s="131" t="s">
        <v>1354</v>
      </c>
      <c r="F266" s="131" t="s">
        <v>1355</v>
      </c>
      <c r="G266" s="129">
        <f t="shared" si="4"/>
        <v>25</v>
      </c>
      <c r="H266" s="131" t="s">
        <v>184</v>
      </c>
      <c r="I266" s="131" t="s">
        <v>189</v>
      </c>
      <c r="J266" s="131" t="s">
        <v>888</v>
      </c>
      <c r="K266" s="131" t="s">
        <v>197</v>
      </c>
      <c r="L266" s="131"/>
      <c r="M266" s="133">
        <v>1</v>
      </c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  <c r="QC266"/>
      <c r="QD266"/>
      <c r="QE266"/>
      <c r="QF266"/>
      <c r="QG266"/>
      <c r="QH266"/>
      <c r="QI266"/>
      <c r="QJ266"/>
      <c r="QK266"/>
      <c r="QL266"/>
      <c r="QM266"/>
      <c r="QN266"/>
      <c r="QO266"/>
      <c r="QP266"/>
      <c r="QQ266"/>
      <c r="QR266"/>
      <c r="QS266"/>
      <c r="QT266"/>
      <c r="QU266"/>
      <c r="QV266"/>
      <c r="QW266"/>
      <c r="QX266"/>
      <c r="QY266"/>
      <c r="QZ266"/>
      <c r="RA266"/>
      <c r="RB266"/>
      <c r="RC266"/>
      <c r="RD266"/>
      <c r="RE266"/>
      <c r="RF266"/>
      <c r="RG266"/>
      <c r="RH266"/>
      <c r="RI266"/>
      <c r="RJ266"/>
      <c r="RK266"/>
      <c r="RL266"/>
      <c r="RM266"/>
      <c r="RN266"/>
      <c r="RO266"/>
      <c r="RP266"/>
      <c r="RQ266"/>
      <c r="RR266"/>
      <c r="RS266"/>
      <c r="RT266"/>
      <c r="RU266"/>
      <c r="RV266"/>
      <c r="RW266"/>
      <c r="RX266"/>
      <c r="RY266"/>
      <c r="RZ266"/>
      <c r="SA266"/>
      <c r="SB266"/>
      <c r="SC266"/>
      <c r="SD266"/>
      <c r="SE266"/>
      <c r="SF266"/>
      <c r="SG266"/>
      <c r="SH266"/>
      <c r="SI266"/>
      <c r="SJ266"/>
      <c r="SK266"/>
      <c r="SL266"/>
      <c r="SM266"/>
      <c r="SN266"/>
      <c r="SO266"/>
      <c r="SP266"/>
      <c r="SQ266"/>
      <c r="SR266"/>
      <c r="SS266"/>
      <c r="ST266"/>
      <c r="SU266"/>
      <c r="SV266"/>
      <c r="SW266"/>
      <c r="SX266"/>
      <c r="SY266"/>
      <c r="SZ266"/>
      <c r="TA266"/>
      <c r="TB266"/>
      <c r="TC266"/>
      <c r="TD266"/>
      <c r="TE266"/>
      <c r="TF266"/>
      <c r="TG266"/>
      <c r="TH266"/>
      <c r="TI266"/>
      <c r="TJ266"/>
      <c r="TK266"/>
      <c r="TL266"/>
      <c r="TM266"/>
      <c r="TN266"/>
      <c r="TO266"/>
      <c r="TP266"/>
      <c r="TQ266"/>
      <c r="TR266"/>
      <c r="TS266"/>
      <c r="TT266"/>
      <c r="TU266"/>
      <c r="TV266"/>
      <c r="TW266"/>
      <c r="TX266"/>
      <c r="TY266"/>
      <c r="TZ266"/>
      <c r="UA266"/>
      <c r="UB266"/>
      <c r="UC266"/>
      <c r="UD266"/>
      <c r="UE266"/>
      <c r="UF266"/>
      <c r="UG266"/>
      <c r="UH266"/>
      <c r="UI266"/>
      <c r="UJ266"/>
      <c r="UK266"/>
      <c r="UL266"/>
      <c r="UM266"/>
      <c r="UN266"/>
      <c r="UO266"/>
      <c r="UP266"/>
      <c r="UQ266"/>
      <c r="UR266"/>
      <c r="US266"/>
      <c r="UT266"/>
      <c r="UU266"/>
      <c r="UV266"/>
      <c r="UW266"/>
      <c r="UX266"/>
      <c r="UY266"/>
      <c r="UZ266"/>
      <c r="VA266"/>
      <c r="VB266"/>
      <c r="VC266"/>
      <c r="VD266"/>
      <c r="VE266"/>
      <c r="VF266"/>
      <c r="VG266"/>
      <c r="VH266"/>
      <c r="VI266"/>
      <c r="VJ266"/>
      <c r="VK266"/>
      <c r="VL266"/>
      <c r="VM266"/>
      <c r="VN266"/>
      <c r="VO266"/>
      <c r="VP266"/>
      <c r="VQ266"/>
      <c r="VR266"/>
      <c r="VS266"/>
      <c r="VT266"/>
      <c r="VU266"/>
      <c r="VV266"/>
      <c r="VW266"/>
      <c r="VX266"/>
      <c r="VY266"/>
      <c r="VZ266"/>
      <c r="WA266"/>
      <c r="WB266"/>
      <c r="WC266"/>
      <c r="WD266"/>
      <c r="WE266"/>
      <c r="WF266"/>
      <c r="WG266"/>
      <c r="WH266"/>
      <c r="WI266"/>
      <c r="WJ266"/>
      <c r="WK266"/>
      <c r="WL266"/>
      <c r="WM266"/>
      <c r="WN266"/>
      <c r="WO266"/>
      <c r="WP266"/>
      <c r="WQ266"/>
      <c r="WR266"/>
      <c r="WS266"/>
      <c r="WT266"/>
      <c r="WU266"/>
      <c r="WV266"/>
      <c r="WW266"/>
      <c r="WX266"/>
      <c r="WY266"/>
      <c r="WZ266"/>
      <c r="XA266"/>
      <c r="XB266"/>
      <c r="XC266"/>
      <c r="XD266"/>
      <c r="XE266"/>
      <c r="XF266"/>
      <c r="XG266"/>
      <c r="XH266"/>
      <c r="XI266"/>
      <c r="XJ266"/>
      <c r="XK266"/>
      <c r="XL266"/>
      <c r="XM266"/>
      <c r="XN266"/>
      <c r="XO266"/>
      <c r="XP266"/>
      <c r="XQ266"/>
      <c r="XR266"/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ZG266"/>
      <c r="ZH266"/>
      <c r="ZI266"/>
      <c r="ZJ266"/>
      <c r="ZK266"/>
      <c r="ZL266"/>
      <c r="ZM266"/>
      <c r="ZN266"/>
      <c r="ZO266"/>
      <c r="ZP266"/>
      <c r="ZQ266"/>
      <c r="ZR266"/>
      <c r="ZS266"/>
      <c r="ZT266"/>
      <c r="ZU266"/>
      <c r="ZV266"/>
      <c r="ZW266"/>
      <c r="ZX266"/>
      <c r="ZY266"/>
      <c r="ZZ266"/>
      <c r="AAA266"/>
      <c r="AAB266"/>
      <c r="AAC266"/>
      <c r="AAD266"/>
      <c r="AAE266"/>
      <c r="AAF266"/>
      <c r="AAG266"/>
      <c r="AAH266"/>
      <c r="AAI266"/>
      <c r="AAJ266"/>
      <c r="AAK266"/>
      <c r="AAL266"/>
      <c r="AAM266"/>
      <c r="AAN266"/>
      <c r="AAO266"/>
      <c r="AAP266"/>
      <c r="AAQ266"/>
      <c r="AAR266"/>
      <c r="AAS266"/>
      <c r="AAT266"/>
      <c r="AAU266"/>
      <c r="AAV266"/>
      <c r="AAW266"/>
      <c r="AAX266"/>
      <c r="AAY266"/>
      <c r="AAZ266"/>
      <c r="ABA266"/>
      <c r="ABB266"/>
      <c r="ABC266"/>
      <c r="ABD266"/>
      <c r="ABE266"/>
      <c r="ABF266"/>
      <c r="ABG266"/>
      <c r="ABH266"/>
      <c r="ABI266"/>
      <c r="ABJ266"/>
      <c r="ABK266"/>
      <c r="ABL266"/>
      <c r="ABM266"/>
      <c r="ABN266"/>
      <c r="ABO266"/>
      <c r="ABP266"/>
      <c r="ABQ266"/>
      <c r="ABR266"/>
      <c r="ABS266"/>
      <c r="ABT266"/>
      <c r="ABU266"/>
      <c r="ABV266"/>
      <c r="ABW266"/>
      <c r="ABX266"/>
      <c r="ABY266"/>
      <c r="ABZ266"/>
      <c r="ACA266"/>
      <c r="ACB266"/>
      <c r="ACC266"/>
      <c r="ACD266"/>
      <c r="ACE266"/>
      <c r="ACF266"/>
      <c r="ACG266"/>
      <c r="ACH266"/>
      <c r="ACI266"/>
      <c r="ACJ266"/>
      <c r="ACK266"/>
      <c r="ACL266"/>
      <c r="ACM266"/>
      <c r="ACN266"/>
      <c r="ACO266"/>
      <c r="ACP266"/>
      <c r="ACQ266"/>
      <c r="ACR266"/>
      <c r="ACS266"/>
      <c r="ACT266"/>
      <c r="ACU266"/>
      <c r="ACV266"/>
      <c r="ACW266"/>
      <c r="ACX266"/>
      <c r="ACY266"/>
      <c r="ACZ266"/>
      <c r="ADA266"/>
      <c r="ADB266"/>
      <c r="ADC266"/>
      <c r="ADD266"/>
      <c r="ADE266"/>
      <c r="ADF266"/>
      <c r="ADG266"/>
      <c r="ADH266"/>
      <c r="ADI266"/>
      <c r="ADJ266"/>
      <c r="ADK266"/>
      <c r="ADL266"/>
      <c r="ADM266"/>
      <c r="ADN266"/>
      <c r="ADO266"/>
      <c r="ADP266"/>
      <c r="ADQ266"/>
      <c r="ADR266"/>
      <c r="ADS266"/>
      <c r="ADT266"/>
      <c r="ADU266"/>
      <c r="ADV266"/>
      <c r="ADW266"/>
      <c r="ADX266"/>
      <c r="ADY266"/>
      <c r="ADZ266"/>
      <c r="AEA266"/>
      <c r="AEB266"/>
      <c r="AEC266"/>
      <c r="AED266"/>
      <c r="AEE266"/>
      <c r="AEF266"/>
      <c r="AEG266"/>
      <c r="AEH266"/>
      <c r="AEI266"/>
      <c r="AEJ266"/>
      <c r="AEK266"/>
      <c r="AEL266"/>
      <c r="AEM266"/>
      <c r="AEN266"/>
      <c r="AEO266"/>
      <c r="AEP266"/>
      <c r="AEQ266"/>
      <c r="AER266"/>
      <c r="AES266"/>
      <c r="AET266"/>
      <c r="AEU266"/>
      <c r="AEV266"/>
      <c r="AEW266"/>
      <c r="AEX266"/>
      <c r="AEY266"/>
      <c r="AEZ266"/>
      <c r="AFA266"/>
      <c r="AFB266"/>
      <c r="AFC266"/>
      <c r="AFD266"/>
      <c r="AFE266"/>
      <c r="AFF266"/>
      <c r="AFG266"/>
      <c r="AFH266"/>
      <c r="AFI266"/>
      <c r="AFJ266"/>
      <c r="AFK266"/>
      <c r="AFL266"/>
      <c r="AFM266"/>
      <c r="AFN266"/>
      <c r="AFO266"/>
      <c r="AFP266"/>
      <c r="AFQ266"/>
      <c r="AFR266"/>
      <c r="AFS266"/>
      <c r="AFT266"/>
      <c r="AFU266"/>
      <c r="AFV266"/>
      <c r="AFW266"/>
      <c r="AFX266"/>
      <c r="AFY266"/>
      <c r="AFZ266"/>
      <c r="AGA266"/>
      <c r="AGB266"/>
      <c r="AGC266"/>
      <c r="AGD266"/>
      <c r="AGE266"/>
      <c r="AGF266"/>
      <c r="AGG266"/>
      <c r="AGH266"/>
      <c r="AGI266"/>
      <c r="AGJ266"/>
      <c r="AGK266"/>
      <c r="AGL266"/>
      <c r="AGM266"/>
      <c r="AGN266"/>
      <c r="AGO266"/>
      <c r="AGP266"/>
      <c r="AGQ266"/>
      <c r="AGR266"/>
      <c r="AGS266"/>
      <c r="AGT266"/>
      <c r="AGU266"/>
      <c r="AGV266"/>
      <c r="AGW266"/>
      <c r="AGX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</row>
    <row r="267" spans="1:951" x14ac:dyDescent="0.35">
      <c r="A267" s="131" t="s">
        <v>151</v>
      </c>
      <c r="B267" s="131">
        <v>4227275</v>
      </c>
      <c r="C267" s="131" t="s">
        <v>1356</v>
      </c>
      <c r="D267" s="131" t="s">
        <v>1248</v>
      </c>
      <c r="E267" s="131" t="s">
        <v>1357</v>
      </c>
      <c r="F267" s="131" t="s">
        <v>1308</v>
      </c>
      <c r="G267" s="129">
        <f t="shared" si="4"/>
        <v>28</v>
      </c>
      <c r="H267" s="131" t="s">
        <v>186</v>
      </c>
      <c r="I267" s="131" t="s">
        <v>189</v>
      </c>
      <c r="J267" s="131" t="s">
        <v>150</v>
      </c>
      <c r="K267" s="131" t="s">
        <v>197</v>
      </c>
      <c r="L267" s="131"/>
      <c r="M267" s="133">
        <v>1</v>
      </c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  <c r="QC267"/>
      <c r="QD267"/>
      <c r="QE267"/>
      <c r="QF267"/>
      <c r="QG267"/>
      <c r="QH267"/>
      <c r="QI267"/>
      <c r="QJ267"/>
      <c r="QK267"/>
      <c r="QL267"/>
      <c r="QM267"/>
      <c r="QN267"/>
      <c r="QO267"/>
      <c r="QP267"/>
      <c r="QQ267"/>
      <c r="QR267"/>
      <c r="QS267"/>
      <c r="QT267"/>
      <c r="QU267"/>
      <c r="QV267"/>
      <c r="QW267"/>
      <c r="QX267"/>
      <c r="QY267"/>
      <c r="QZ267"/>
      <c r="RA267"/>
      <c r="RB267"/>
      <c r="RC267"/>
      <c r="RD267"/>
      <c r="RE267"/>
      <c r="RF267"/>
      <c r="RG267"/>
      <c r="RH267"/>
      <c r="RI267"/>
      <c r="RJ267"/>
      <c r="RK267"/>
      <c r="RL267"/>
      <c r="RM267"/>
      <c r="RN267"/>
      <c r="RO267"/>
      <c r="RP267"/>
      <c r="RQ267"/>
      <c r="RR267"/>
      <c r="RS267"/>
      <c r="RT267"/>
      <c r="RU267"/>
      <c r="RV267"/>
      <c r="RW267"/>
      <c r="RX267"/>
      <c r="RY267"/>
      <c r="RZ267"/>
      <c r="SA267"/>
      <c r="SB267"/>
      <c r="SC267"/>
      <c r="SD267"/>
      <c r="SE267"/>
      <c r="SF267"/>
      <c r="SG267"/>
      <c r="SH267"/>
      <c r="SI267"/>
      <c r="SJ267"/>
      <c r="SK267"/>
      <c r="SL267"/>
      <c r="SM267"/>
      <c r="SN267"/>
      <c r="SO267"/>
      <c r="SP267"/>
      <c r="SQ267"/>
      <c r="SR267"/>
      <c r="SS267"/>
      <c r="ST267"/>
      <c r="SU267"/>
      <c r="SV267"/>
      <c r="SW267"/>
      <c r="SX267"/>
      <c r="SY267"/>
      <c r="SZ267"/>
      <c r="TA267"/>
      <c r="TB267"/>
      <c r="TC267"/>
      <c r="TD267"/>
      <c r="TE267"/>
      <c r="TF267"/>
      <c r="TG267"/>
      <c r="TH267"/>
      <c r="TI267"/>
      <c r="TJ267"/>
      <c r="TK267"/>
      <c r="TL267"/>
      <c r="TM267"/>
      <c r="TN267"/>
      <c r="TO267"/>
      <c r="TP267"/>
      <c r="TQ267"/>
      <c r="TR267"/>
      <c r="TS267"/>
      <c r="TT267"/>
      <c r="TU267"/>
      <c r="TV267"/>
      <c r="TW267"/>
      <c r="TX267"/>
      <c r="TY267"/>
      <c r="TZ267"/>
      <c r="UA267"/>
      <c r="UB267"/>
      <c r="UC267"/>
      <c r="UD267"/>
      <c r="UE267"/>
      <c r="UF267"/>
      <c r="UG267"/>
      <c r="UH267"/>
      <c r="UI267"/>
      <c r="UJ267"/>
      <c r="UK267"/>
      <c r="UL267"/>
      <c r="UM267"/>
      <c r="UN267"/>
      <c r="UO267"/>
      <c r="UP267"/>
      <c r="UQ267"/>
      <c r="UR267"/>
      <c r="US267"/>
      <c r="UT267"/>
      <c r="UU267"/>
      <c r="UV267"/>
      <c r="UW267"/>
      <c r="UX267"/>
      <c r="UY267"/>
      <c r="UZ267"/>
      <c r="VA267"/>
      <c r="VB267"/>
      <c r="VC267"/>
      <c r="VD267"/>
      <c r="VE267"/>
      <c r="VF267"/>
      <c r="VG267"/>
      <c r="VH267"/>
      <c r="VI267"/>
      <c r="VJ267"/>
      <c r="VK267"/>
      <c r="VL267"/>
      <c r="VM267"/>
      <c r="VN267"/>
      <c r="VO267"/>
      <c r="VP267"/>
      <c r="VQ267"/>
      <c r="VR267"/>
      <c r="VS267"/>
      <c r="VT267"/>
      <c r="VU267"/>
      <c r="VV267"/>
      <c r="VW267"/>
      <c r="VX267"/>
      <c r="VY267"/>
      <c r="VZ267"/>
      <c r="WA267"/>
      <c r="WB267"/>
      <c r="WC267"/>
      <c r="WD267"/>
      <c r="WE267"/>
      <c r="WF267"/>
      <c r="WG267"/>
      <c r="WH267"/>
      <c r="WI267"/>
      <c r="WJ267"/>
      <c r="WK267"/>
      <c r="WL267"/>
      <c r="WM267"/>
      <c r="WN267"/>
      <c r="WO267"/>
      <c r="WP267"/>
      <c r="WQ267"/>
      <c r="WR267"/>
      <c r="WS267"/>
      <c r="WT267"/>
      <c r="WU267"/>
      <c r="WV267"/>
      <c r="WW267"/>
      <c r="WX267"/>
      <c r="WY267"/>
      <c r="WZ267"/>
      <c r="XA267"/>
      <c r="XB267"/>
      <c r="XC267"/>
      <c r="XD267"/>
      <c r="XE267"/>
      <c r="XF267"/>
      <c r="XG267"/>
      <c r="XH267"/>
      <c r="XI267"/>
      <c r="XJ267"/>
      <c r="XK267"/>
      <c r="XL267"/>
      <c r="XM267"/>
      <c r="XN267"/>
      <c r="XO267"/>
      <c r="XP267"/>
      <c r="XQ267"/>
      <c r="XR267"/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ZG267"/>
      <c r="ZH267"/>
      <c r="ZI267"/>
      <c r="ZJ267"/>
      <c r="ZK267"/>
      <c r="ZL267"/>
      <c r="ZM267"/>
      <c r="ZN267"/>
      <c r="ZO267"/>
      <c r="ZP267"/>
      <c r="ZQ267"/>
      <c r="ZR267"/>
      <c r="ZS267"/>
      <c r="ZT267"/>
      <c r="ZU267"/>
      <c r="ZV267"/>
      <c r="ZW267"/>
      <c r="ZX267"/>
      <c r="ZY267"/>
      <c r="ZZ267"/>
      <c r="AAA267"/>
      <c r="AAB267"/>
      <c r="AAC267"/>
      <c r="AAD267"/>
      <c r="AAE267"/>
      <c r="AAF267"/>
      <c r="AAG267"/>
      <c r="AAH267"/>
      <c r="AAI267"/>
      <c r="AAJ267"/>
      <c r="AAK267"/>
      <c r="AAL267"/>
      <c r="AAM267"/>
      <c r="AAN267"/>
      <c r="AAO267"/>
      <c r="AAP267"/>
      <c r="AAQ267"/>
      <c r="AAR267"/>
      <c r="AAS267"/>
      <c r="AAT267"/>
      <c r="AAU267"/>
      <c r="AAV267"/>
      <c r="AAW267"/>
      <c r="AAX267"/>
      <c r="AAY267"/>
      <c r="AAZ267"/>
      <c r="ABA267"/>
      <c r="ABB267"/>
      <c r="ABC267"/>
      <c r="ABD267"/>
      <c r="ABE267"/>
      <c r="ABF267"/>
      <c r="ABG267"/>
      <c r="ABH267"/>
      <c r="ABI267"/>
      <c r="ABJ267"/>
      <c r="ABK267"/>
      <c r="ABL267"/>
      <c r="ABM267"/>
      <c r="ABN267"/>
      <c r="ABO267"/>
      <c r="ABP267"/>
      <c r="ABQ267"/>
      <c r="ABR267"/>
      <c r="ABS267"/>
      <c r="ABT267"/>
      <c r="ABU267"/>
      <c r="ABV267"/>
      <c r="ABW267"/>
      <c r="ABX267"/>
      <c r="ABY267"/>
      <c r="ABZ267"/>
      <c r="ACA267"/>
      <c r="ACB267"/>
      <c r="ACC267"/>
      <c r="ACD267"/>
      <c r="ACE267"/>
      <c r="ACF267"/>
      <c r="ACG267"/>
      <c r="ACH267"/>
      <c r="ACI267"/>
      <c r="ACJ267"/>
      <c r="ACK267"/>
      <c r="ACL267"/>
      <c r="ACM267"/>
      <c r="ACN267"/>
      <c r="ACO267"/>
      <c r="ACP267"/>
      <c r="ACQ267"/>
      <c r="ACR267"/>
      <c r="ACS267"/>
      <c r="ACT267"/>
      <c r="ACU267"/>
      <c r="ACV267"/>
      <c r="ACW267"/>
      <c r="ACX267"/>
      <c r="ACY267"/>
      <c r="ACZ267"/>
      <c r="ADA267"/>
      <c r="ADB267"/>
      <c r="ADC267"/>
      <c r="ADD267"/>
      <c r="ADE267"/>
      <c r="ADF267"/>
      <c r="ADG267"/>
      <c r="ADH267"/>
      <c r="ADI267"/>
      <c r="ADJ267"/>
      <c r="ADK267"/>
      <c r="ADL267"/>
      <c r="ADM267"/>
      <c r="ADN267"/>
      <c r="ADO267"/>
      <c r="ADP267"/>
      <c r="ADQ267"/>
      <c r="ADR267"/>
      <c r="ADS267"/>
      <c r="ADT267"/>
      <c r="ADU267"/>
      <c r="ADV267"/>
      <c r="ADW267"/>
      <c r="ADX267"/>
      <c r="ADY267"/>
      <c r="ADZ267"/>
      <c r="AEA267"/>
      <c r="AEB267"/>
      <c r="AEC267"/>
      <c r="AED267"/>
      <c r="AEE267"/>
      <c r="AEF267"/>
      <c r="AEG267"/>
      <c r="AEH267"/>
      <c r="AEI267"/>
      <c r="AEJ267"/>
      <c r="AEK267"/>
      <c r="AEL267"/>
      <c r="AEM267"/>
      <c r="AEN267"/>
      <c r="AEO267"/>
      <c r="AEP267"/>
      <c r="AEQ267"/>
      <c r="AER267"/>
      <c r="AES267"/>
      <c r="AET267"/>
      <c r="AEU267"/>
      <c r="AEV267"/>
      <c r="AEW267"/>
      <c r="AEX267"/>
      <c r="AEY267"/>
      <c r="AEZ267"/>
      <c r="AFA267"/>
      <c r="AFB267"/>
      <c r="AFC267"/>
      <c r="AFD267"/>
      <c r="AFE267"/>
      <c r="AFF267"/>
      <c r="AFG267"/>
      <c r="AFH267"/>
      <c r="AFI267"/>
      <c r="AFJ267"/>
      <c r="AFK267"/>
      <c r="AFL267"/>
      <c r="AFM267"/>
      <c r="AFN267"/>
      <c r="AFO267"/>
      <c r="AFP267"/>
      <c r="AFQ267"/>
      <c r="AFR267"/>
      <c r="AFS267"/>
      <c r="AFT267"/>
      <c r="AFU267"/>
      <c r="AFV267"/>
      <c r="AFW267"/>
      <c r="AFX267"/>
      <c r="AFY267"/>
      <c r="AFZ267"/>
      <c r="AGA267"/>
      <c r="AGB267"/>
      <c r="AGC267"/>
      <c r="AGD267"/>
      <c r="AGE267"/>
      <c r="AGF267"/>
      <c r="AGG267"/>
      <c r="AGH267"/>
      <c r="AGI267"/>
      <c r="AGJ267"/>
      <c r="AGK267"/>
      <c r="AGL267"/>
      <c r="AGM267"/>
      <c r="AGN267"/>
      <c r="AGO267"/>
      <c r="AGP267"/>
      <c r="AGQ267"/>
      <c r="AGR267"/>
      <c r="AGS267"/>
      <c r="AGT267"/>
      <c r="AGU267"/>
      <c r="AGV267"/>
      <c r="AGW267"/>
      <c r="AGX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</row>
    <row r="268" spans="1:951" x14ac:dyDescent="0.35">
      <c r="A268" s="131" t="s">
        <v>151</v>
      </c>
      <c r="B268" s="131">
        <v>4228767</v>
      </c>
      <c r="C268" s="131" t="s">
        <v>1358</v>
      </c>
      <c r="D268" s="131" t="s">
        <v>1263</v>
      </c>
      <c r="E268" s="131" t="s">
        <v>1359</v>
      </c>
      <c r="F268" s="131" t="s">
        <v>726</v>
      </c>
      <c r="G268" s="129">
        <f t="shared" si="4"/>
        <v>36</v>
      </c>
      <c r="H268" s="131" t="s">
        <v>184</v>
      </c>
      <c r="I268" s="131" t="s">
        <v>189</v>
      </c>
      <c r="J268" s="131" t="s">
        <v>150</v>
      </c>
      <c r="K268" s="131" t="s">
        <v>197</v>
      </c>
      <c r="L268" s="131"/>
      <c r="M268" s="133">
        <v>1</v>
      </c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  <c r="QC268"/>
      <c r="QD268"/>
      <c r="QE268"/>
      <c r="QF268"/>
      <c r="QG268"/>
      <c r="QH268"/>
      <c r="QI268"/>
      <c r="QJ268"/>
      <c r="QK268"/>
      <c r="QL268"/>
      <c r="QM268"/>
      <c r="QN268"/>
      <c r="QO268"/>
      <c r="QP268"/>
      <c r="QQ268"/>
      <c r="QR268"/>
      <c r="QS268"/>
      <c r="QT268"/>
      <c r="QU268"/>
      <c r="QV268"/>
      <c r="QW268"/>
      <c r="QX268"/>
      <c r="QY268"/>
      <c r="QZ268"/>
      <c r="RA268"/>
      <c r="RB268"/>
      <c r="RC268"/>
      <c r="RD268"/>
      <c r="RE268"/>
      <c r="RF268"/>
      <c r="RG268"/>
      <c r="RH268"/>
      <c r="RI268"/>
      <c r="RJ268"/>
      <c r="RK268"/>
      <c r="RL268"/>
      <c r="RM268"/>
      <c r="RN268"/>
      <c r="RO268"/>
      <c r="RP268"/>
      <c r="RQ268"/>
      <c r="RR268"/>
      <c r="RS268"/>
      <c r="RT268"/>
      <c r="RU268"/>
      <c r="RV268"/>
      <c r="RW268"/>
      <c r="RX268"/>
      <c r="RY268"/>
      <c r="RZ268"/>
      <c r="SA268"/>
      <c r="SB268"/>
      <c r="SC268"/>
      <c r="SD268"/>
      <c r="SE268"/>
      <c r="SF268"/>
      <c r="SG268"/>
      <c r="SH268"/>
      <c r="SI268"/>
      <c r="SJ268"/>
      <c r="SK268"/>
      <c r="SL268"/>
      <c r="SM268"/>
      <c r="SN268"/>
      <c r="SO268"/>
      <c r="SP268"/>
      <c r="SQ268"/>
      <c r="SR268"/>
      <c r="SS268"/>
      <c r="ST268"/>
      <c r="SU268"/>
      <c r="SV268"/>
      <c r="SW268"/>
      <c r="SX268"/>
      <c r="SY268"/>
      <c r="SZ268"/>
      <c r="TA268"/>
      <c r="TB268"/>
      <c r="TC268"/>
      <c r="TD268"/>
      <c r="TE268"/>
      <c r="TF268"/>
      <c r="TG268"/>
      <c r="TH268"/>
      <c r="TI268"/>
      <c r="TJ268"/>
      <c r="TK268"/>
      <c r="TL268"/>
      <c r="TM268"/>
      <c r="TN268"/>
      <c r="TO268"/>
      <c r="TP268"/>
      <c r="TQ268"/>
      <c r="TR268"/>
      <c r="TS268"/>
      <c r="TT268"/>
      <c r="TU268"/>
      <c r="TV268"/>
      <c r="TW268"/>
      <c r="TX268"/>
      <c r="TY268"/>
      <c r="TZ268"/>
      <c r="UA268"/>
      <c r="UB268"/>
      <c r="UC268"/>
      <c r="UD268"/>
      <c r="UE268"/>
      <c r="UF268"/>
      <c r="UG268"/>
      <c r="UH268"/>
      <c r="UI268"/>
      <c r="UJ268"/>
      <c r="UK268"/>
      <c r="UL268"/>
      <c r="UM268"/>
      <c r="UN268"/>
      <c r="UO268"/>
      <c r="UP268"/>
      <c r="UQ268"/>
      <c r="UR268"/>
      <c r="US268"/>
      <c r="UT268"/>
      <c r="UU268"/>
      <c r="UV268"/>
      <c r="UW268"/>
      <c r="UX268"/>
      <c r="UY268"/>
      <c r="UZ268"/>
      <c r="VA268"/>
      <c r="VB268"/>
      <c r="VC268"/>
      <c r="VD268"/>
      <c r="VE268"/>
      <c r="VF268"/>
      <c r="VG268"/>
      <c r="VH268"/>
      <c r="VI268"/>
      <c r="VJ268"/>
      <c r="VK268"/>
      <c r="VL268"/>
      <c r="VM268"/>
      <c r="VN268"/>
      <c r="VO268"/>
      <c r="VP268"/>
      <c r="VQ268"/>
      <c r="VR268"/>
      <c r="VS268"/>
      <c r="VT268"/>
      <c r="VU268"/>
      <c r="VV268"/>
      <c r="VW268"/>
      <c r="VX268"/>
      <c r="VY268"/>
      <c r="VZ268"/>
      <c r="WA268"/>
      <c r="WB268"/>
      <c r="WC268"/>
      <c r="WD268"/>
      <c r="WE268"/>
      <c r="WF268"/>
      <c r="WG268"/>
      <c r="WH268"/>
      <c r="WI268"/>
      <c r="WJ268"/>
      <c r="WK268"/>
      <c r="WL268"/>
      <c r="WM268"/>
      <c r="WN268"/>
      <c r="WO268"/>
      <c r="WP268"/>
      <c r="WQ268"/>
      <c r="WR268"/>
      <c r="WS268"/>
      <c r="WT268"/>
      <c r="WU268"/>
      <c r="WV268"/>
      <c r="WW268"/>
      <c r="WX268"/>
      <c r="WY268"/>
      <c r="WZ268"/>
      <c r="XA268"/>
      <c r="XB268"/>
      <c r="XC268"/>
      <c r="XD268"/>
      <c r="XE268"/>
      <c r="XF268"/>
      <c r="XG268"/>
      <c r="XH268"/>
      <c r="XI268"/>
      <c r="XJ268"/>
      <c r="XK268"/>
      <c r="XL268"/>
      <c r="XM268"/>
      <c r="XN268"/>
      <c r="XO268"/>
      <c r="XP268"/>
      <c r="XQ268"/>
      <c r="XR268"/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ZG268"/>
      <c r="ZH268"/>
      <c r="ZI268"/>
      <c r="ZJ268"/>
      <c r="ZK268"/>
      <c r="ZL268"/>
      <c r="ZM268"/>
      <c r="ZN268"/>
      <c r="ZO268"/>
      <c r="ZP268"/>
      <c r="ZQ268"/>
      <c r="ZR268"/>
      <c r="ZS268"/>
      <c r="ZT268"/>
      <c r="ZU268"/>
      <c r="ZV268"/>
      <c r="ZW268"/>
      <c r="ZX268"/>
      <c r="ZY268"/>
      <c r="ZZ268"/>
      <c r="AAA268"/>
      <c r="AAB268"/>
      <c r="AAC268"/>
      <c r="AAD268"/>
      <c r="AAE268"/>
      <c r="AAF268"/>
      <c r="AAG268"/>
      <c r="AAH268"/>
      <c r="AAI268"/>
      <c r="AAJ268"/>
      <c r="AAK268"/>
      <c r="AAL268"/>
      <c r="AAM268"/>
      <c r="AAN268"/>
      <c r="AAO268"/>
      <c r="AAP268"/>
      <c r="AAQ268"/>
      <c r="AAR268"/>
      <c r="AAS268"/>
      <c r="AAT268"/>
      <c r="AAU268"/>
      <c r="AAV268"/>
      <c r="AAW268"/>
      <c r="AAX268"/>
      <c r="AAY268"/>
      <c r="AAZ268"/>
      <c r="ABA268"/>
      <c r="ABB268"/>
      <c r="ABC268"/>
      <c r="ABD268"/>
      <c r="ABE268"/>
      <c r="ABF268"/>
      <c r="ABG268"/>
      <c r="ABH268"/>
      <c r="ABI268"/>
      <c r="ABJ268"/>
      <c r="ABK268"/>
      <c r="ABL268"/>
      <c r="ABM268"/>
      <c r="ABN268"/>
      <c r="ABO268"/>
      <c r="ABP268"/>
      <c r="ABQ268"/>
      <c r="ABR268"/>
      <c r="ABS268"/>
      <c r="ABT268"/>
      <c r="ABU268"/>
      <c r="ABV268"/>
      <c r="ABW268"/>
      <c r="ABX268"/>
      <c r="ABY268"/>
      <c r="ABZ268"/>
      <c r="ACA268"/>
      <c r="ACB268"/>
      <c r="ACC268"/>
      <c r="ACD268"/>
      <c r="ACE268"/>
      <c r="ACF268"/>
      <c r="ACG268"/>
      <c r="ACH268"/>
      <c r="ACI268"/>
      <c r="ACJ268"/>
      <c r="ACK268"/>
      <c r="ACL268"/>
      <c r="ACM268"/>
      <c r="ACN268"/>
      <c r="ACO268"/>
      <c r="ACP268"/>
      <c r="ACQ268"/>
      <c r="ACR268"/>
      <c r="ACS268"/>
      <c r="ACT268"/>
      <c r="ACU268"/>
      <c r="ACV268"/>
      <c r="ACW268"/>
      <c r="ACX268"/>
      <c r="ACY268"/>
      <c r="ACZ268"/>
      <c r="ADA268"/>
      <c r="ADB268"/>
      <c r="ADC268"/>
      <c r="ADD268"/>
      <c r="ADE268"/>
      <c r="ADF268"/>
      <c r="ADG268"/>
      <c r="ADH268"/>
      <c r="ADI268"/>
      <c r="ADJ268"/>
      <c r="ADK268"/>
      <c r="ADL268"/>
      <c r="ADM268"/>
      <c r="ADN268"/>
      <c r="ADO268"/>
      <c r="ADP268"/>
      <c r="ADQ268"/>
      <c r="ADR268"/>
      <c r="ADS268"/>
      <c r="ADT268"/>
      <c r="ADU268"/>
      <c r="ADV268"/>
      <c r="ADW268"/>
      <c r="ADX268"/>
      <c r="ADY268"/>
      <c r="ADZ268"/>
      <c r="AEA268"/>
      <c r="AEB268"/>
      <c r="AEC268"/>
      <c r="AED268"/>
      <c r="AEE268"/>
      <c r="AEF268"/>
      <c r="AEG268"/>
      <c r="AEH268"/>
      <c r="AEI268"/>
      <c r="AEJ268"/>
      <c r="AEK268"/>
      <c r="AEL268"/>
      <c r="AEM268"/>
      <c r="AEN268"/>
      <c r="AEO268"/>
      <c r="AEP268"/>
      <c r="AEQ268"/>
      <c r="AER268"/>
      <c r="AES268"/>
      <c r="AET268"/>
      <c r="AEU268"/>
      <c r="AEV268"/>
      <c r="AEW268"/>
      <c r="AEX268"/>
      <c r="AEY268"/>
      <c r="AEZ268"/>
      <c r="AFA268"/>
      <c r="AFB268"/>
      <c r="AFC268"/>
      <c r="AFD268"/>
      <c r="AFE268"/>
      <c r="AFF268"/>
      <c r="AFG268"/>
      <c r="AFH268"/>
      <c r="AFI268"/>
      <c r="AFJ268"/>
      <c r="AFK268"/>
      <c r="AFL268"/>
      <c r="AFM268"/>
      <c r="AFN268"/>
      <c r="AFO268"/>
      <c r="AFP268"/>
      <c r="AFQ268"/>
      <c r="AFR268"/>
      <c r="AFS268"/>
      <c r="AFT268"/>
      <c r="AFU268"/>
      <c r="AFV268"/>
      <c r="AFW268"/>
      <c r="AFX268"/>
      <c r="AFY268"/>
      <c r="AFZ268"/>
      <c r="AGA268"/>
      <c r="AGB268"/>
      <c r="AGC268"/>
      <c r="AGD268"/>
      <c r="AGE268"/>
      <c r="AGF268"/>
      <c r="AGG268"/>
      <c r="AGH268"/>
      <c r="AGI268"/>
      <c r="AGJ268"/>
      <c r="AGK268"/>
      <c r="AGL268"/>
      <c r="AGM268"/>
      <c r="AGN268"/>
      <c r="AGO268"/>
      <c r="AGP268"/>
      <c r="AGQ268"/>
      <c r="AGR268"/>
      <c r="AGS268"/>
      <c r="AGT268"/>
      <c r="AGU268"/>
      <c r="AGV268"/>
      <c r="AGW268"/>
      <c r="AGX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</row>
    <row r="269" spans="1:951" x14ac:dyDescent="0.35">
      <c r="A269" s="131" t="s">
        <v>151</v>
      </c>
      <c r="B269" s="131">
        <v>4231313</v>
      </c>
      <c r="C269" s="131" t="s">
        <v>1360</v>
      </c>
      <c r="D269" s="131" t="s">
        <v>1361</v>
      </c>
      <c r="E269" s="131" t="s">
        <v>1362</v>
      </c>
      <c r="F269" s="131" t="s">
        <v>1363</v>
      </c>
      <c r="G269" s="129">
        <f t="shared" si="4"/>
        <v>12</v>
      </c>
      <c r="H269" s="131" t="s">
        <v>186</v>
      </c>
      <c r="I269" s="131" t="s">
        <v>189</v>
      </c>
      <c r="J269" s="131" t="s">
        <v>223</v>
      </c>
      <c r="K269" s="131" t="s">
        <v>197</v>
      </c>
      <c r="L269" s="131"/>
      <c r="M269" s="133">
        <v>1</v>
      </c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  <c r="QC269"/>
      <c r="QD269"/>
      <c r="QE269"/>
      <c r="QF269"/>
      <c r="QG269"/>
      <c r="QH269"/>
      <c r="QI269"/>
      <c r="QJ269"/>
      <c r="QK269"/>
      <c r="QL269"/>
      <c r="QM269"/>
      <c r="QN269"/>
      <c r="QO269"/>
      <c r="QP269"/>
      <c r="QQ269"/>
      <c r="QR269"/>
      <c r="QS269"/>
      <c r="QT269"/>
      <c r="QU269"/>
      <c r="QV269"/>
      <c r="QW269"/>
      <c r="QX269"/>
      <c r="QY269"/>
      <c r="QZ269"/>
      <c r="RA269"/>
      <c r="RB269"/>
      <c r="RC269"/>
      <c r="RD269"/>
      <c r="RE269"/>
      <c r="RF269"/>
      <c r="RG269"/>
      <c r="RH269"/>
      <c r="RI269"/>
      <c r="RJ269"/>
      <c r="RK269"/>
      <c r="RL269"/>
      <c r="RM269"/>
      <c r="RN269"/>
      <c r="RO269"/>
      <c r="RP269"/>
      <c r="RQ269"/>
      <c r="RR269"/>
      <c r="RS269"/>
      <c r="RT269"/>
      <c r="RU269"/>
      <c r="RV269"/>
      <c r="RW269"/>
      <c r="RX269"/>
      <c r="RY269"/>
      <c r="RZ269"/>
      <c r="SA269"/>
      <c r="SB269"/>
      <c r="SC269"/>
      <c r="SD269"/>
      <c r="SE269"/>
      <c r="SF269"/>
      <c r="SG269"/>
      <c r="SH269"/>
      <c r="SI269"/>
      <c r="SJ269"/>
      <c r="SK269"/>
      <c r="SL269"/>
      <c r="SM269"/>
      <c r="SN269"/>
      <c r="SO269"/>
      <c r="SP269"/>
      <c r="SQ269"/>
      <c r="SR269"/>
      <c r="SS269"/>
      <c r="ST269"/>
      <c r="SU269"/>
      <c r="SV269"/>
      <c r="SW269"/>
      <c r="SX269"/>
      <c r="SY269"/>
      <c r="SZ269"/>
      <c r="TA269"/>
      <c r="TB269"/>
      <c r="TC269"/>
      <c r="TD269"/>
      <c r="TE269"/>
      <c r="TF269"/>
      <c r="TG269"/>
      <c r="TH269"/>
      <c r="TI269"/>
      <c r="TJ269"/>
      <c r="TK269"/>
      <c r="TL269"/>
      <c r="TM269"/>
      <c r="TN269"/>
      <c r="TO269"/>
      <c r="TP269"/>
      <c r="TQ269"/>
      <c r="TR269"/>
      <c r="TS269"/>
      <c r="TT269"/>
      <c r="TU269"/>
      <c r="TV269"/>
      <c r="TW269"/>
      <c r="TX269"/>
      <c r="TY269"/>
      <c r="TZ269"/>
      <c r="UA269"/>
      <c r="UB269"/>
      <c r="UC269"/>
      <c r="UD269"/>
      <c r="UE269"/>
      <c r="UF269"/>
      <c r="UG269"/>
      <c r="UH269"/>
      <c r="UI269"/>
      <c r="UJ269"/>
      <c r="UK269"/>
      <c r="UL269"/>
      <c r="UM269"/>
      <c r="UN269"/>
      <c r="UO269"/>
      <c r="UP269"/>
      <c r="UQ269"/>
      <c r="UR269"/>
      <c r="US269"/>
      <c r="UT269"/>
      <c r="UU269"/>
      <c r="UV269"/>
      <c r="UW269"/>
      <c r="UX269"/>
      <c r="UY269"/>
      <c r="UZ269"/>
      <c r="VA269"/>
      <c r="VB269"/>
      <c r="VC269"/>
      <c r="VD269"/>
      <c r="VE269"/>
      <c r="VF269"/>
      <c r="VG269"/>
      <c r="VH269"/>
      <c r="VI269"/>
      <c r="VJ269"/>
      <c r="VK269"/>
      <c r="VL269"/>
      <c r="VM269"/>
      <c r="VN269"/>
      <c r="VO269"/>
      <c r="VP269"/>
      <c r="VQ269"/>
      <c r="VR269"/>
      <c r="VS269"/>
      <c r="VT269"/>
      <c r="VU269"/>
      <c r="VV269"/>
      <c r="VW269"/>
      <c r="VX269"/>
      <c r="VY269"/>
      <c r="VZ269"/>
      <c r="WA269"/>
      <c r="WB269"/>
      <c r="WC269"/>
      <c r="WD269"/>
      <c r="WE269"/>
      <c r="WF269"/>
      <c r="WG269"/>
      <c r="WH269"/>
      <c r="WI269"/>
      <c r="WJ269"/>
      <c r="WK269"/>
      <c r="WL269"/>
      <c r="WM269"/>
      <c r="WN269"/>
      <c r="WO269"/>
      <c r="WP269"/>
      <c r="WQ269"/>
      <c r="WR269"/>
      <c r="WS269"/>
      <c r="WT269"/>
      <c r="WU269"/>
      <c r="WV269"/>
      <c r="WW269"/>
      <c r="WX269"/>
      <c r="WY269"/>
      <c r="WZ269"/>
      <c r="XA269"/>
      <c r="XB269"/>
      <c r="XC269"/>
      <c r="XD269"/>
      <c r="XE269"/>
      <c r="XF269"/>
      <c r="XG269"/>
      <c r="XH269"/>
      <c r="XI269"/>
      <c r="XJ269"/>
      <c r="XK269"/>
      <c r="XL269"/>
      <c r="XM269"/>
      <c r="XN269"/>
      <c r="XO269"/>
      <c r="XP269"/>
      <c r="XQ269"/>
      <c r="XR269"/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ZG269"/>
      <c r="ZH269"/>
      <c r="ZI269"/>
      <c r="ZJ269"/>
      <c r="ZK269"/>
      <c r="ZL269"/>
      <c r="ZM269"/>
      <c r="ZN269"/>
      <c r="ZO269"/>
      <c r="ZP269"/>
      <c r="ZQ269"/>
      <c r="ZR269"/>
      <c r="ZS269"/>
      <c r="ZT269"/>
      <c r="ZU269"/>
      <c r="ZV269"/>
      <c r="ZW269"/>
      <c r="ZX269"/>
      <c r="ZY269"/>
      <c r="ZZ269"/>
      <c r="AAA269"/>
      <c r="AAB269"/>
      <c r="AAC269"/>
      <c r="AAD269"/>
      <c r="AAE269"/>
      <c r="AAF269"/>
      <c r="AAG269"/>
      <c r="AAH269"/>
      <c r="AAI269"/>
      <c r="AAJ269"/>
      <c r="AAK269"/>
      <c r="AAL269"/>
      <c r="AAM269"/>
      <c r="AAN269"/>
      <c r="AAO269"/>
      <c r="AAP269"/>
      <c r="AAQ269"/>
      <c r="AAR269"/>
      <c r="AAS269"/>
      <c r="AAT269"/>
      <c r="AAU269"/>
      <c r="AAV269"/>
      <c r="AAW269"/>
      <c r="AAX269"/>
      <c r="AAY269"/>
      <c r="AAZ269"/>
      <c r="ABA269"/>
      <c r="ABB269"/>
      <c r="ABC269"/>
      <c r="ABD269"/>
      <c r="ABE269"/>
      <c r="ABF269"/>
      <c r="ABG269"/>
      <c r="ABH269"/>
      <c r="ABI269"/>
      <c r="ABJ269"/>
      <c r="ABK269"/>
      <c r="ABL269"/>
      <c r="ABM269"/>
      <c r="ABN269"/>
      <c r="ABO269"/>
      <c r="ABP269"/>
      <c r="ABQ269"/>
      <c r="ABR269"/>
      <c r="ABS269"/>
      <c r="ABT269"/>
      <c r="ABU269"/>
      <c r="ABV269"/>
      <c r="ABW269"/>
      <c r="ABX269"/>
      <c r="ABY269"/>
      <c r="ABZ269"/>
      <c r="ACA269"/>
      <c r="ACB269"/>
      <c r="ACC269"/>
      <c r="ACD269"/>
      <c r="ACE269"/>
      <c r="ACF269"/>
      <c r="ACG269"/>
      <c r="ACH269"/>
      <c r="ACI269"/>
      <c r="ACJ269"/>
      <c r="ACK269"/>
      <c r="ACL269"/>
      <c r="ACM269"/>
      <c r="ACN269"/>
      <c r="ACO269"/>
      <c r="ACP269"/>
      <c r="ACQ269"/>
      <c r="ACR269"/>
      <c r="ACS269"/>
      <c r="ACT269"/>
      <c r="ACU269"/>
      <c r="ACV269"/>
      <c r="ACW269"/>
      <c r="ACX269"/>
      <c r="ACY269"/>
      <c r="ACZ269"/>
      <c r="ADA269"/>
      <c r="ADB269"/>
      <c r="ADC269"/>
      <c r="ADD269"/>
      <c r="ADE269"/>
      <c r="ADF269"/>
      <c r="ADG269"/>
      <c r="ADH269"/>
      <c r="ADI269"/>
      <c r="ADJ269"/>
      <c r="ADK269"/>
      <c r="ADL269"/>
      <c r="ADM269"/>
      <c r="ADN269"/>
      <c r="ADO269"/>
      <c r="ADP269"/>
      <c r="ADQ269"/>
      <c r="ADR269"/>
      <c r="ADS269"/>
      <c r="ADT269"/>
      <c r="ADU269"/>
      <c r="ADV269"/>
      <c r="ADW269"/>
      <c r="ADX269"/>
      <c r="ADY269"/>
      <c r="ADZ269"/>
      <c r="AEA269"/>
      <c r="AEB269"/>
      <c r="AEC269"/>
      <c r="AED269"/>
      <c r="AEE269"/>
      <c r="AEF269"/>
      <c r="AEG269"/>
      <c r="AEH269"/>
      <c r="AEI269"/>
      <c r="AEJ269"/>
      <c r="AEK269"/>
      <c r="AEL269"/>
      <c r="AEM269"/>
      <c r="AEN269"/>
      <c r="AEO269"/>
      <c r="AEP269"/>
      <c r="AEQ269"/>
      <c r="AER269"/>
      <c r="AES269"/>
      <c r="AET269"/>
      <c r="AEU269"/>
      <c r="AEV269"/>
      <c r="AEW269"/>
      <c r="AEX269"/>
      <c r="AEY269"/>
      <c r="AEZ269"/>
      <c r="AFA269"/>
      <c r="AFB269"/>
      <c r="AFC269"/>
      <c r="AFD269"/>
      <c r="AFE269"/>
      <c r="AFF269"/>
      <c r="AFG269"/>
      <c r="AFH269"/>
      <c r="AFI269"/>
      <c r="AFJ269"/>
      <c r="AFK269"/>
      <c r="AFL269"/>
      <c r="AFM269"/>
      <c r="AFN269"/>
      <c r="AFO269"/>
      <c r="AFP269"/>
      <c r="AFQ269"/>
      <c r="AFR269"/>
      <c r="AFS269"/>
      <c r="AFT269"/>
      <c r="AFU269"/>
      <c r="AFV269"/>
      <c r="AFW269"/>
      <c r="AFX269"/>
      <c r="AFY269"/>
      <c r="AFZ269"/>
      <c r="AGA269"/>
      <c r="AGB269"/>
      <c r="AGC269"/>
      <c r="AGD269"/>
      <c r="AGE269"/>
      <c r="AGF269"/>
      <c r="AGG269"/>
      <c r="AGH269"/>
      <c r="AGI269"/>
      <c r="AGJ269"/>
      <c r="AGK269"/>
      <c r="AGL269"/>
      <c r="AGM269"/>
      <c r="AGN269"/>
      <c r="AGO269"/>
      <c r="AGP269"/>
      <c r="AGQ269"/>
      <c r="AGR269"/>
      <c r="AGS269"/>
      <c r="AGT269"/>
      <c r="AGU269"/>
      <c r="AGV269"/>
      <c r="AGW269"/>
      <c r="AGX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</row>
    <row r="270" spans="1:951" x14ac:dyDescent="0.35">
      <c r="A270" s="131" t="s">
        <v>151</v>
      </c>
      <c r="B270" s="131">
        <v>4245301</v>
      </c>
      <c r="C270" s="131" t="s">
        <v>1364</v>
      </c>
      <c r="D270" s="131" t="s">
        <v>656</v>
      </c>
      <c r="E270" s="131" t="s">
        <v>1365</v>
      </c>
      <c r="F270" s="131" t="s">
        <v>860</v>
      </c>
      <c r="G270" s="129">
        <f t="shared" si="4"/>
        <v>16</v>
      </c>
      <c r="H270" s="131" t="s">
        <v>184</v>
      </c>
      <c r="I270" s="131" t="s">
        <v>189</v>
      </c>
      <c r="J270" s="131" t="s">
        <v>190</v>
      </c>
      <c r="K270" s="131" t="s">
        <v>197</v>
      </c>
      <c r="L270" s="131"/>
      <c r="M270" s="133">
        <v>1</v>
      </c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  <c r="QC270"/>
      <c r="QD270"/>
      <c r="QE270"/>
      <c r="QF270"/>
      <c r="QG270"/>
      <c r="QH270"/>
      <c r="QI270"/>
      <c r="QJ270"/>
      <c r="QK270"/>
      <c r="QL270"/>
      <c r="QM270"/>
      <c r="QN270"/>
      <c r="QO270"/>
      <c r="QP270"/>
      <c r="QQ270"/>
      <c r="QR270"/>
      <c r="QS270"/>
      <c r="QT270"/>
      <c r="QU270"/>
      <c r="QV270"/>
      <c r="QW270"/>
      <c r="QX270"/>
      <c r="QY270"/>
      <c r="QZ270"/>
      <c r="RA270"/>
      <c r="RB270"/>
      <c r="RC270"/>
      <c r="RD270"/>
      <c r="RE270"/>
      <c r="RF270"/>
      <c r="RG270"/>
      <c r="RH270"/>
      <c r="RI270"/>
      <c r="RJ270"/>
      <c r="RK270"/>
      <c r="RL270"/>
      <c r="RM270"/>
      <c r="RN270"/>
      <c r="RO270"/>
      <c r="RP270"/>
      <c r="RQ270"/>
      <c r="RR270"/>
      <c r="RS270"/>
      <c r="RT270"/>
      <c r="RU270"/>
      <c r="RV270"/>
      <c r="RW270"/>
      <c r="RX270"/>
      <c r="RY270"/>
      <c r="RZ270"/>
      <c r="SA270"/>
      <c r="SB270"/>
      <c r="SC270"/>
      <c r="SD270"/>
      <c r="SE270"/>
      <c r="SF270"/>
      <c r="SG270"/>
      <c r="SH270"/>
      <c r="SI270"/>
      <c r="SJ270"/>
      <c r="SK270"/>
      <c r="SL270"/>
      <c r="SM270"/>
      <c r="SN270"/>
      <c r="SO270"/>
      <c r="SP270"/>
      <c r="SQ270"/>
      <c r="SR270"/>
      <c r="SS270"/>
      <c r="ST270"/>
      <c r="SU270"/>
      <c r="SV270"/>
      <c r="SW270"/>
      <c r="SX270"/>
      <c r="SY270"/>
      <c r="SZ270"/>
      <c r="TA270"/>
      <c r="TB270"/>
      <c r="TC270"/>
      <c r="TD270"/>
      <c r="TE270"/>
      <c r="TF270"/>
      <c r="TG270"/>
      <c r="TH270"/>
      <c r="TI270"/>
      <c r="TJ270"/>
      <c r="TK270"/>
      <c r="TL270"/>
      <c r="TM270"/>
      <c r="TN270"/>
      <c r="TO270"/>
      <c r="TP270"/>
      <c r="TQ270"/>
      <c r="TR270"/>
      <c r="TS270"/>
      <c r="TT270"/>
      <c r="TU270"/>
      <c r="TV270"/>
      <c r="TW270"/>
      <c r="TX270"/>
      <c r="TY270"/>
      <c r="TZ270"/>
      <c r="UA270"/>
      <c r="UB270"/>
      <c r="UC270"/>
      <c r="UD270"/>
      <c r="UE270"/>
      <c r="UF270"/>
      <c r="UG270"/>
      <c r="UH270"/>
      <c r="UI270"/>
      <c r="UJ270"/>
      <c r="UK270"/>
      <c r="UL270"/>
      <c r="UM270"/>
      <c r="UN270"/>
      <c r="UO270"/>
      <c r="UP270"/>
      <c r="UQ270"/>
      <c r="UR270"/>
      <c r="US270"/>
      <c r="UT270"/>
      <c r="UU270"/>
      <c r="UV270"/>
      <c r="UW270"/>
      <c r="UX270"/>
      <c r="UY270"/>
      <c r="UZ270"/>
      <c r="VA270"/>
      <c r="VB270"/>
      <c r="VC270"/>
      <c r="VD270"/>
      <c r="VE270"/>
      <c r="VF270"/>
      <c r="VG270"/>
      <c r="VH270"/>
      <c r="VI270"/>
      <c r="VJ270"/>
      <c r="VK270"/>
      <c r="VL270"/>
      <c r="VM270"/>
      <c r="VN270"/>
      <c r="VO270"/>
      <c r="VP270"/>
      <c r="VQ270"/>
      <c r="VR270"/>
      <c r="VS270"/>
      <c r="VT270"/>
      <c r="VU270"/>
      <c r="VV270"/>
      <c r="VW270"/>
      <c r="VX270"/>
      <c r="VY270"/>
      <c r="VZ270"/>
      <c r="WA270"/>
      <c r="WB270"/>
      <c r="WC270"/>
      <c r="WD270"/>
      <c r="WE270"/>
      <c r="WF270"/>
      <c r="WG270"/>
      <c r="WH270"/>
      <c r="WI270"/>
      <c r="WJ270"/>
      <c r="WK270"/>
      <c r="WL270"/>
      <c r="WM270"/>
      <c r="WN270"/>
      <c r="WO270"/>
      <c r="WP270"/>
      <c r="WQ270"/>
      <c r="WR270"/>
      <c r="WS270"/>
      <c r="WT270"/>
      <c r="WU270"/>
      <c r="WV270"/>
      <c r="WW270"/>
      <c r="WX270"/>
      <c r="WY270"/>
      <c r="WZ270"/>
      <c r="XA270"/>
      <c r="XB270"/>
      <c r="XC270"/>
      <c r="XD270"/>
      <c r="XE270"/>
      <c r="XF270"/>
      <c r="XG270"/>
      <c r="XH270"/>
      <c r="XI270"/>
      <c r="XJ270"/>
      <c r="XK270"/>
      <c r="XL270"/>
      <c r="XM270"/>
      <c r="XN270"/>
      <c r="XO270"/>
      <c r="XP270"/>
      <c r="XQ270"/>
      <c r="XR270"/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ZG270"/>
      <c r="ZH270"/>
      <c r="ZI270"/>
      <c r="ZJ270"/>
      <c r="ZK270"/>
      <c r="ZL270"/>
      <c r="ZM270"/>
      <c r="ZN270"/>
      <c r="ZO270"/>
      <c r="ZP270"/>
      <c r="ZQ270"/>
      <c r="ZR270"/>
      <c r="ZS270"/>
      <c r="ZT270"/>
      <c r="ZU270"/>
      <c r="ZV270"/>
      <c r="ZW270"/>
      <c r="ZX270"/>
      <c r="ZY270"/>
      <c r="ZZ270"/>
      <c r="AAA270"/>
      <c r="AAB270"/>
      <c r="AAC270"/>
      <c r="AAD270"/>
      <c r="AAE270"/>
      <c r="AAF270"/>
      <c r="AAG270"/>
      <c r="AAH270"/>
      <c r="AAI270"/>
      <c r="AAJ270"/>
      <c r="AAK270"/>
      <c r="AAL270"/>
      <c r="AAM270"/>
      <c r="AAN270"/>
      <c r="AAO270"/>
      <c r="AAP270"/>
      <c r="AAQ270"/>
      <c r="AAR270"/>
      <c r="AAS270"/>
      <c r="AAT270"/>
      <c r="AAU270"/>
      <c r="AAV270"/>
      <c r="AAW270"/>
      <c r="AAX270"/>
      <c r="AAY270"/>
      <c r="AAZ270"/>
      <c r="ABA270"/>
      <c r="ABB270"/>
      <c r="ABC270"/>
      <c r="ABD270"/>
      <c r="ABE270"/>
      <c r="ABF270"/>
      <c r="ABG270"/>
      <c r="ABH270"/>
      <c r="ABI270"/>
      <c r="ABJ270"/>
      <c r="ABK270"/>
      <c r="ABL270"/>
      <c r="ABM270"/>
      <c r="ABN270"/>
      <c r="ABO270"/>
      <c r="ABP270"/>
      <c r="ABQ270"/>
      <c r="ABR270"/>
      <c r="ABS270"/>
      <c r="ABT270"/>
      <c r="ABU270"/>
      <c r="ABV270"/>
      <c r="ABW270"/>
      <c r="ABX270"/>
      <c r="ABY270"/>
      <c r="ABZ270"/>
      <c r="ACA270"/>
      <c r="ACB270"/>
      <c r="ACC270"/>
      <c r="ACD270"/>
      <c r="ACE270"/>
      <c r="ACF270"/>
      <c r="ACG270"/>
      <c r="ACH270"/>
      <c r="ACI270"/>
      <c r="ACJ270"/>
      <c r="ACK270"/>
      <c r="ACL270"/>
      <c r="ACM270"/>
      <c r="ACN270"/>
      <c r="ACO270"/>
      <c r="ACP270"/>
      <c r="ACQ270"/>
      <c r="ACR270"/>
      <c r="ACS270"/>
      <c r="ACT270"/>
      <c r="ACU270"/>
      <c r="ACV270"/>
      <c r="ACW270"/>
      <c r="ACX270"/>
      <c r="ACY270"/>
      <c r="ACZ270"/>
      <c r="ADA270"/>
      <c r="ADB270"/>
      <c r="ADC270"/>
      <c r="ADD270"/>
      <c r="ADE270"/>
      <c r="ADF270"/>
      <c r="ADG270"/>
      <c r="ADH270"/>
      <c r="ADI270"/>
      <c r="ADJ270"/>
      <c r="ADK270"/>
      <c r="ADL270"/>
      <c r="ADM270"/>
      <c r="ADN270"/>
      <c r="ADO270"/>
      <c r="ADP270"/>
      <c r="ADQ270"/>
      <c r="ADR270"/>
      <c r="ADS270"/>
      <c r="ADT270"/>
      <c r="ADU270"/>
      <c r="ADV270"/>
      <c r="ADW270"/>
      <c r="ADX270"/>
      <c r="ADY270"/>
      <c r="ADZ270"/>
      <c r="AEA270"/>
      <c r="AEB270"/>
      <c r="AEC270"/>
      <c r="AED270"/>
      <c r="AEE270"/>
      <c r="AEF270"/>
      <c r="AEG270"/>
      <c r="AEH270"/>
      <c r="AEI270"/>
      <c r="AEJ270"/>
      <c r="AEK270"/>
      <c r="AEL270"/>
      <c r="AEM270"/>
      <c r="AEN270"/>
      <c r="AEO270"/>
      <c r="AEP270"/>
      <c r="AEQ270"/>
      <c r="AER270"/>
      <c r="AES270"/>
      <c r="AET270"/>
      <c r="AEU270"/>
      <c r="AEV270"/>
      <c r="AEW270"/>
      <c r="AEX270"/>
      <c r="AEY270"/>
      <c r="AEZ270"/>
      <c r="AFA270"/>
      <c r="AFB270"/>
      <c r="AFC270"/>
      <c r="AFD270"/>
      <c r="AFE270"/>
      <c r="AFF270"/>
      <c r="AFG270"/>
      <c r="AFH270"/>
      <c r="AFI270"/>
      <c r="AFJ270"/>
      <c r="AFK270"/>
      <c r="AFL270"/>
      <c r="AFM270"/>
      <c r="AFN270"/>
      <c r="AFO270"/>
      <c r="AFP270"/>
      <c r="AFQ270"/>
      <c r="AFR270"/>
      <c r="AFS270"/>
      <c r="AFT270"/>
      <c r="AFU270"/>
      <c r="AFV270"/>
      <c r="AFW270"/>
      <c r="AFX270"/>
      <c r="AFY270"/>
      <c r="AFZ270"/>
      <c r="AGA270"/>
      <c r="AGB270"/>
      <c r="AGC270"/>
      <c r="AGD270"/>
      <c r="AGE270"/>
      <c r="AGF270"/>
      <c r="AGG270"/>
      <c r="AGH270"/>
      <c r="AGI270"/>
      <c r="AGJ270"/>
      <c r="AGK270"/>
      <c r="AGL270"/>
      <c r="AGM270"/>
      <c r="AGN270"/>
      <c r="AGO270"/>
      <c r="AGP270"/>
      <c r="AGQ270"/>
      <c r="AGR270"/>
      <c r="AGS270"/>
      <c r="AGT270"/>
      <c r="AGU270"/>
      <c r="AGV270"/>
      <c r="AGW270"/>
      <c r="AGX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</row>
    <row r="271" spans="1:951" x14ac:dyDescent="0.35">
      <c r="A271" s="131" t="s">
        <v>151</v>
      </c>
      <c r="B271" s="131">
        <v>4248037</v>
      </c>
      <c r="C271" s="131" t="s">
        <v>1366</v>
      </c>
      <c r="D271" s="131" t="s">
        <v>258</v>
      </c>
      <c r="E271" s="131" t="s">
        <v>1367</v>
      </c>
      <c r="F271" s="131" t="s">
        <v>887</v>
      </c>
      <c r="G271" s="129">
        <f t="shared" si="4"/>
        <v>26</v>
      </c>
      <c r="H271" s="131" t="s">
        <v>186</v>
      </c>
      <c r="I271" s="131" t="s">
        <v>189</v>
      </c>
      <c r="J271" s="131" t="s">
        <v>150</v>
      </c>
      <c r="K271" s="131" t="s">
        <v>197</v>
      </c>
      <c r="L271" s="131"/>
      <c r="M271" s="133">
        <v>1</v>
      </c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  <c r="QC271"/>
      <c r="QD271"/>
      <c r="QE271"/>
      <c r="QF271"/>
      <c r="QG271"/>
      <c r="QH271"/>
      <c r="QI271"/>
      <c r="QJ271"/>
      <c r="QK271"/>
      <c r="QL271"/>
      <c r="QM271"/>
      <c r="QN271"/>
      <c r="QO271"/>
      <c r="QP271"/>
      <c r="QQ271"/>
      <c r="QR271"/>
      <c r="QS271"/>
      <c r="QT271"/>
      <c r="QU271"/>
      <c r="QV271"/>
      <c r="QW271"/>
      <c r="QX271"/>
      <c r="QY271"/>
      <c r="QZ271"/>
      <c r="RA271"/>
      <c r="RB271"/>
      <c r="RC271"/>
      <c r="RD271"/>
      <c r="RE271"/>
      <c r="RF271"/>
      <c r="RG271"/>
      <c r="RH271"/>
      <c r="RI271"/>
      <c r="RJ271"/>
      <c r="RK271"/>
      <c r="RL271"/>
      <c r="RM271"/>
      <c r="RN271"/>
      <c r="RO271"/>
      <c r="RP271"/>
      <c r="RQ271"/>
      <c r="RR271"/>
      <c r="RS271"/>
      <c r="RT271"/>
      <c r="RU271"/>
      <c r="RV271"/>
      <c r="RW271"/>
      <c r="RX271"/>
      <c r="RY271"/>
      <c r="RZ271"/>
      <c r="SA271"/>
      <c r="SB271"/>
      <c r="SC271"/>
      <c r="SD271"/>
      <c r="SE271"/>
      <c r="SF271"/>
      <c r="SG271"/>
      <c r="SH271"/>
      <c r="SI271"/>
      <c r="SJ271"/>
      <c r="SK271"/>
      <c r="SL271"/>
      <c r="SM271"/>
      <c r="SN271"/>
      <c r="SO271"/>
      <c r="SP271"/>
      <c r="SQ271"/>
      <c r="SR271"/>
      <c r="SS271"/>
      <c r="ST271"/>
      <c r="SU271"/>
      <c r="SV271"/>
      <c r="SW271"/>
      <c r="SX271"/>
      <c r="SY271"/>
      <c r="SZ271"/>
      <c r="TA271"/>
      <c r="TB271"/>
      <c r="TC271"/>
      <c r="TD271"/>
      <c r="TE271"/>
      <c r="TF271"/>
      <c r="TG271"/>
      <c r="TH271"/>
      <c r="TI271"/>
      <c r="TJ271"/>
      <c r="TK271"/>
      <c r="TL271"/>
      <c r="TM271"/>
      <c r="TN271"/>
      <c r="TO271"/>
      <c r="TP271"/>
      <c r="TQ271"/>
      <c r="TR271"/>
      <c r="TS271"/>
      <c r="TT271"/>
      <c r="TU271"/>
      <c r="TV271"/>
      <c r="TW271"/>
      <c r="TX271"/>
      <c r="TY271"/>
      <c r="TZ271"/>
      <c r="UA271"/>
      <c r="UB271"/>
      <c r="UC271"/>
      <c r="UD271"/>
      <c r="UE271"/>
      <c r="UF271"/>
      <c r="UG271"/>
      <c r="UH271"/>
      <c r="UI271"/>
      <c r="UJ271"/>
      <c r="UK271"/>
      <c r="UL271"/>
      <c r="UM271"/>
      <c r="UN271"/>
      <c r="UO271"/>
      <c r="UP271"/>
      <c r="UQ271"/>
      <c r="UR271"/>
      <c r="US271"/>
      <c r="UT271"/>
      <c r="UU271"/>
      <c r="UV271"/>
      <c r="UW271"/>
      <c r="UX271"/>
      <c r="UY271"/>
      <c r="UZ271"/>
      <c r="VA271"/>
      <c r="VB271"/>
      <c r="VC271"/>
      <c r="VD271"/>
      <c r="VE271"/>
      <c r="VF271"/>
      <c r="VG271"/>
      <c r="VH271"/>
      <c r="VI271"/>
      <c r="VJ271"/>
      <c r="VK271"/>
      <c r="VL271"/>
      <c r="VM271"/>
      <c r="VN271"/>
      <c r="VO271"/>
      <c r="VP271"/>
      <c r="VQ271"/>
      <c r="VR271"/>
      <c r="VS271"/>
      <c r="VT271"/>
      <c r="VU271"/>
      <c r="VV271"/>
      <c r="VW271"/>
      <c r="VX271"/>
      <c r="VY271"/>
      <c r="VZ271"/>
      <c r="WA271"/>
      <c r="WB271"/>
      <c r="WC271"/>
      <c r="WD271"/>
      <c r="WE271"/>
      <c r="WF271"/>
      <c r="WG271"/>
      <c r="WH271"/>
      <c r="WI271"/>
      <c r="WJ271"/>
      <c r="WK271"/>
      <c r="WL271"/>
      <c r="WM271"/>
      <c r="WN271"/>
      <c r="WO271"/>
      <c r="WP271"/>
      <c r="WQ271"/>
      <c r="WR271"/>
      <c r="WS271"/>
      <c r="WT271"/>
      <c r="WU271"/>
      <c r="WV271"/>
      <c r="WW271"/>
      <c r="WX271"/>
      <c r="WY271"/>
      <c r="WZ271"/>
      <c r="XA271"/>
      <c r="XB271"/>
      <c r="XC271"/>
      <c r="XD271"/>
      <c r="XE271"/>
      <c r="XF271"/>
      <c r="XG271"/>
      <c r="XH271"/>
      <c r="XI271"/>
      <c r="XJ271"/>
      <c r="XK271"/>
      <c r="XL271"/>
      <c r="XM271"/>
      <c r="XN271"/>
      <c r="XO271"/>
      <c r="XP271"/>
      <c r="XQ271"/>
      <c r="XR271"/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ZG271"/>
      <c r="ZH271"/>
      <c r="ZI271"/>
      <c r="ZJ271"/>
      <c r="ZK271"/>
      <c r="ZL271"/>
      <c r="ZM271"/>
      <c r="ZN271"/>
      <c r="ZO271"/>
      <c r="ZP271"/>
      <c r="ZQ271"/>
      <c r="ZR271"/>
      <c r="ZS271"/>
      <c r="ZT271"/>
      <c r="ZU271"/>
      <c r="ZV271"/>
      <c r="ZW271"/>
      <c r="ZX271"/>
      <c r="ZY271"/>
      <c r="ZZ271"/>
      <c r="AAA271"/>
      <c r="AAB271"/>
      <c r="AAC271"/>
      <c r="AAD271"/>
      <c r="AAE271"/>
      <c r="AAF271"/>
      <c r="AAG271"/>
      <c r="AAH271"/>
      <c r="AAI271"/>
      <c r="AAJ271"/>
      <c r="AAK271"/>
      <c r="AAL271"/>
      <c r="AAM271"/>
      <c r="AAN271"/>
      <c r="AAO271"/>
      <c r="AAP271"/>
      <c r="AAQ271"/>
      <c r="AAR271"/>
      <c r="AAS271"/>
      <c r="AAT271"/>
      <c r="AAU271"/>
      <c r="AAV271"/>
      <c r="AAW271"/>
      <c r="AAX271"/>
      <c r="AAY271"/>
      <c r="AAZ271"/>
      <c r="ABA271"/>
      <c r="ABB271"/>
      <c r="ABC271"/>
      <c r="ABD271"/>
      <c r="ABE271"/>
      <c r="ABF271"/>
      <c r="ABG271"/>
      <c r="ABH271"/>
      <c r="ABI271"/>
      <c r="ABJ271"/>
      <c r="ABK271"/>
      <c r="ABL271"/>
      <c r="ABM271"/>
      <c r="ABN271"/>
      <c r="ABO271"/>
      <c r="ABP271"/>
      <c r="ABQ271"/>
      <c r="ABR271"/>
      <c r="ABS271"/>
      <c r="ABT271"/>
      <c r="ABU271"/>
      <c r="ABV271"/>
      <c r="ABW271"/>
      <c r="ABX271"/>
      <c r="ABY271"/>
      <c r="ABZ271"/>
      <c r="ACA271"/>
      <c r="ACB271"/>
      <c r="ACC271"/>
      <c r="ACD271"/>
      <c r="ACE271"/>
      <c r="ACF271"/>
      <c r="ACG271"/>
      <c r="ACH271"/>
      <c r="ACI271"/>
      <c r="ACJ271"/>
      <c r="ACK271"/>
      <c r="ACL271"/>
      <c r="ACM271"/>
      <c r="ACN271"/>
      <c r="ACO271"/>
      <c r="ACP271"/>
      <c r="ACQ271"/>
      <c r="ACR271"/>
      <c r="ACS271"/>
      <c r="ACT271"/>
      <c r="ACU271"/>
      <c r="ACV271"/>
      <c r="ACW271"/>
      <c r="ACX271"/>
      <c r="ACY271"/>
      <c r="ACZ271"/>
      <c r="ADA271"/>
      <c r="ADB271"/>
      <c r="ADC271"/>
      <c r="ADD271"/>
      <c r="ADE271"/>
      <c r="ADF271"/>
      <c r="ADG271"/>
      <c r="ADH271"/>
      <c r="ADI271"/>
      <c r="ADJ271"/>
      <c r="ADK271"/>
      <c r="ADL271"/>
      <c r="ADM271"/>
      <c r="ADN271"/>
      <c r="ADO271"/>
      <c r="ADP271"/>
      <c r="ADQ271"/>
      <c r="ADR271"/>
      <c r="ADS271"/>
      <c r="ADT271"/>
      <c r="ADU271"/>
      <c r="ADV271"/>
      <c r="ADW271"/>
      <c r="ADX271"/>
      <c r="ADY271"/>
      <c r="ADZ271"/>
      <c r="AEA271"/>
      <c r="AEB271"/>
      <c r="AEC271"/>
      <c r="AED271"/>
      <c r="AEE271"/>
      <c r="AEF271"/>
      <c r="AEG271"/>
      <c r="AEH271"/>
      <c r="AEI271"/>
      <c r="AEJ271"/>
      <c r="AEK271"/>
      <c r="AEL271"/>
      <c r="AEM271"/>
      <c r="AEN271"/>
      <c r="AEO271"/>
      <c r="AEP271"/>
      <c r="AEQ271"/>
      <c r="AER271"/>
      <c r="AES271"/>
      <c r="AET271"/>
      <c r="AEU271"/>
      <c r="AEV271"/>
      <c r="AEW271"/>
      <c r="AEX271"/>
      <c r="AEY271"/>
      <c r="AEZ271"/>
      <c r="AFA271"/>
      <c r="AFB271"/>
      <c r="AFC271"/>
      <c r="AFD271"/>
      <c r="AFE271"/>
      <c r="AFF271"/>
      <c r="AFG271"/>
      <c r="AFH271"/>
      <c r="AFI271"/>
      <c r="AFJ271"/>
      <c r="AFK271"/>
      <c r="AFL271"/>
      <c r="AFM271"/>
      <c r="AFN271"/>
      <c r="AFO271"/>
      <c r="AFP271"/>
      <c r="AFQ271"/>
      <c r="AFR271"/>
      <c r="AFS271"/>
      <c r="AFT271"/>
      <c r="AFU271"/>
      <c r="AFV271"/>
      <c r="AFW271"/>
      <c r="AFX271"/>
      <c r="AFY271"/>
      <c r="AFZ271"/>
      <c r="AGA271"/>
      <c r="AGB271"/>
      <c r="AGC271"/>
      <c r="AGD271"/>
      <c r="AGE271"/>
      <c r="AGF271"/>
      <c r="AGG271"/>
      <c r="AGH271"/>
      <c r="AGI271"/>
      <c r="AGJ271"/>
      <c r="AGK271"/>
      <c r="AGL271"/>
      <c r="AGM271"/>
      <c r="AGN271"/>
      <c r="AGO271"/>
      <c r="AGP271"/>
      <c r="AGQ271"/>
      <c r="AGR271"/>
      <c r="AGS271"/>
      <c r="AGT271"/>
      <c r="AGU271"/>
      <c r="AGV271"/>
      <c r="AGW271"/>
      <c r="AGX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</row>
    <row r="272" spans="1:951" x14ac:dyDescent="0.35">
      <c r="A272" s="131" t="s">
        <v>151</v>
      </c>
      <c r="B272" s="131">
        <v>4255834</v>
      </c>
      <c r="C272" s="131" t="s">
        <v>1368</v>
      </c>
      <c r="D272" s="131" t="s">
        <v>1369</v>
      </c>
      <c r="E272" s="131" t="s">
        <v>1370</v>
      </c>
      <c r="F272" s="131" t="s">
        <v>1371</v>
      </c>
      <c r="G272" s="129">
        <f t="shared" si="4"/>
        <v>22</v>
      </c>
      <c r="H272" s="131" t="s">
        <v>186</v>
      </c>
      <c r="I272" s="131" t="s">
        <v>189</v>
      </c>
      <c r="J272" s="131" t="s">
        <v>223</v>
      </c>
      <c r="K272" s="131" t="s">
        <v>197</v>
      </c>
      <c r="L272" s="131"/>
      <c r="M272" s="133">
        <v>1</v>
      </c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  <c r="QC272"/>
      <c r="QD272"/>
      <c r="QE272"/>
      <c r="QF272"/>
      <c r="QG272"/>
      <c r="QH272"/>
      <c r="QI272"/>
      <c r="QJ272"/>
      <c r="QK272"/>
      <c r="QL272"/>
      <c r="QM272"/>
      <c r="QN272"/>
      <c r="QO272"/>
      <c r="QP272"/>
      <c r="QQ272"/>
      <c r="QR272"/>
      <c r="QS272"/>
      <c r="QT272"/>
      <c r="QU272"/>
      <c r="QV272"/>
      <c r="QW272"/>
      <c r="QX272"/>
      <c r="QY272"/>
      <c r="QZ272"/>
      <c r="RA272"/>
      <c r="RB272"/>
      <c r="RC272"/>
      <c r="RD272"/>
      <c r="RE272"/>
      <c r="RF272"/>
      <c r="RG272"/>
      <c r="RH272"/>
      <c r="RI272"/>
      <c r="RJ272"/>
      <c r="RK272"/>
      <c r="RL272"/>
      <c r="RM272"/>
      <c r="RN272"/>
      <c r="RO272"/>
      <c r="RP272"/>
      <c r="RQ272"/>
      <c r="RR272"/>
      <c r="RS272"/>
      <c r="RT272"/>
      <c r="RU272"/>
      <c r="RV272"/>
      <c r="RW272"/>
      <c r="RX272"/>
      <c r="RY272"/>
      <c r="RZ272"/>
      <c r="SA272"/>
      <c r="SB272"/>
      <c r="SC272"/>
      <c r="SD272"/>
      <c r="SE272"/>
      <c r="SF272"/>
      <c r="SG272"/>
      <c r="SH272"/>
      <c r="SI272"/>
      <c r="SJ272"/>
      <c r="SK272"/>
      <c r="SL272"/>
      <c r="SM272"/>
      <c r="SN272"/>
      <c r="SO272"/>
      <c r="SP272"/>
      <c r="SQ272"/>
      <c r="SR272"/>
      <c r="SS272"/>
      <c r="ST272"/>
      <c r="SU272"/>
      <c r="SV272"/>
      <c r="SW272"/>
      <c r="SX272"/>
      <c r="SY272"/>
      <c r="SZ272"/>
      <c r="TA272"/>
      <c r="TB272"/>
      <c r="TC272"/>
      <c r="TD272"/>
      <c r="TE272"/>
      <c r="TF272"/>
      <c r="TG272"/>
      <c r="TH272"/>
      <c r="TI272"/>
      <c r="TJ272"/>
      <c r="TK272"/>
      <c r="TL272"/>
      <c r="TM272"/>
      <c r="TN272"/>
      <c r="TO272"/>
      <c r="TP272"/>
      <c r="TQ272"/>
      <c r="TR272"/>
      <c r="TS272"/>
      <c r="TT272"/>
      <c r="TU272"/>
      <c r="TV272"/>
      <c r="TW272"/>
      <c r="TX272"/>
      <c r="TY272"/>
      <c r="TZ272"/>
      <c r="UA272"/>
      <c r="UB272"/>
      <c r="UC272"/>
      <c r="UD272"/>
      <c r="UE272"/>
      <c r="UF272"/>
      <c r="UG272"/>
      <c r="UH272"/>
      <c r="UI272"/>
      <c r="UJ272"/>
      <c r="UK272"/>
      <c r="UL272"/>
      <c r="UM272"/>
      <c r="UN272"/>
      <c r="UO272"/>
      <c r="UP272"/>
      <c r="UQ272"/>
      <c r="UR272"/>
      <c r="US272"/>
      <c r="UT272"/>
      <c r="UU272"/>
      <c r="UV272"/>
      <c r="UW272"/>
      <c r="UX272"/>
      <c r="UY272"/>
      <c r="UZ272"/>
      <c r="VA272"/>
      <c r="VB272"/>
      <c r="VC272"/>
      <c r="VD272"/>
      <c r="VE272"/>
      <c r="VF272"/>
      <c r="VG272"/>
      <c r="VH272"/>
      <c r="VI272"/>
      <c r="VJ272"/>
      <c r="VK272"/>
      <c r="VL272"/>
      <c r="VM272"/>
      <c r="VN272"/>
      <c r="VO272"/>
      <c r="VP272"/>
      <c r="VQ272"/>
      <c r="VR272"/>
      <c r="VS272"/>
      <c r="VT272"/>
      <c r="VU272"/>
      <c r="VV272"/>
      <c r="VW272"/>
      <c r="VX272"/>
      <c r="VY272"/>
      <c r="VZ272"/>
      <c r="WA272"/>
      <c r="WB272"/>
      <c r="WC272"/>
      <c r="WD272"/>
      <c r="WE272"/>
      <c r="WF272"/>
      <c r="WG272"/>
      <c r="WH272"/>
      <c r="WI272"/>
      <c r="WJ272"/>
      <c r="WK272"/>
      <c r="WL272"/>
      <c r="WM272"/>
      <c r="WN272"/>
      <c r="WO272"/>
      <c r="WP272"/>
      <c r="WQ272"/>
      <c r="WR272"/>
      <c r="WS272"/>
      <c r="WT272"/>
      <c r="WU272"/>
      <c r="WV272"/>
      <c r="WW272"/>
      <c r="WX272"/>
      <c r="WY272"/>
      <c r="WZ272"/>
      <c r="XA272"/>
      <c r="XB272"/>
      <c r="XC272"/>
      <c r="XD272"/>
      <c r="XE272"/>
      <c r="XF272"/>
      <c r="XG272"/>
      <c r="XH272"/>
      <c r="XI272"/>
      <c r="XJ272"/>
      <c r="XK272"/>
      <c r="XL272"/>
      <c r="XM272"/>
      <c r="XN272"/>
      <c r="XO272"/>
      <c r="XP272"/>
      <c r="XQ272"/>
      <c r="XR272"/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ZG272"/>
      <c r="ZH272"/>
      <c r="ZI272"/>
      <c r="ZJ272"/>
      <c r="ZK272"/>
      <c r="ZL272"/>
      <c r="ZM272"/>
      <c r="ZN272"/>
      <c r="ZO272"/>
      <c r="ZP272"/>
      <c r="ZQ272"/>
      <c r="ZR272"/>
      <c r="ZS272"/>
      <c r="ZT272"/>
      <c r="ZU272"/>
      <c r="ZV272"/>
      <c r="ZW272"/>
      <c r="ZX272"/>
      <c r="ZY272"/>
      <c r="ZZ272"/>
      <c r="AAA272"/>
      <c r="AAB272"/>
      <c r="AAC272"/>
      <c r="AAD272"/>
      <c r="AAE272"/>
      <c r="AAF272"/>
      <c r="AAG272"/>
      <c r="AAH272"/>
      <c r="AAI272"/>
      <c r="AAJ272"/>
      <c r="AAK272"/>
      <c r="AAL272"/>
      <c r="AAM272"/>
      <c r="AAN272"/>
      <c r="AAO272"/>
      <c r="AAP272"/>
      <c r="AAQ272"/>
      <c r="AAR272"/>
      <c r="AAS272"/>
      <c r="AAT272"/>
      <c r="AAU272"/>
      <c r="AAV272"/>
      <c r="AAW272"/>
      <c r="AAX272"/>
      <c r="AAY272"/>
      <c r="AAZ272"/>
      <c r="ABA272"/>
      <c r="ABB272"/>
      <c r="ABC272"/>
      <c r="ABD272"/>
      <c r="ABE272"/>
      <c r="ABF272"/>
      <c r="ABG272"/>
      <c r="ABH272"/>
      <c r="ABI272"/>
      <c r="ABJ272"/>
      <c r="ABK272"/>
      <c r="ABL272"/>
      <c r="ABM272"/>
      <c r="ABN272"/>
      <c r="ABO272"/>
      <c r="ABP272"/>
      <c r="ABQ272"/>
      <c r="ABR272"/>
      <c r="ABS272"/>
      <c r="ABT272"/>
      <c r="ABU272"/>
      <c r="ABV272"/>
      <c r="ABW272"/>
      <c r="ABX272"/>
      <c r="ABY272"/>
      <c r="ABZ272"/>
      <c r="ACA272"/>
      <c r="ACB272"/>
      <c r="ACC272"/>
      <c r="ACD272"/>
      <c r="ACE272"/>
      <c r="ACF272"/>
      <c r="ACG272"/>
      <c r="ACH272"/>
      <c r="ACI272"/>
      <c r="ACJ272"/>
      <c r="ACK272"/>
      <c r="ACL272"/>
      <c r="ACM272"/>
      <c r="ACN272"/>
      <c r="ACO272"/>
      <c r="ACP272"/>
      <c r="ACQ272"/>
      <c r="ACR272"/>
      <c r="ACS272"/>
      <c r="ACT272"/>
      <c r="ACU272"/>
      <c r="ACV272"/>
      <c r="ACW272"/>
      <c r="ACX272"/>
      <c r="ACY272"/>
      <c r="ACZ272"/>
      <c r="ADA272"/>
      <c r="ADB272"/>
      <c r="ADC272"/>
      <c r="ADD272"/>
      <c r="ADE272"/>
      <c r="ADF272"/>
      <c r="ADG272"/>
      <c r="ADH272"/>
      <c r="ADI272"/>
      <c r="ADJ272"/>
      <c r="ADK272"/>
      <c r="ADL272"/>
      <c r="ADM272"/>
      <c r="ADN272"/>
      <c r="ADO272"/>
      <c r="ADP272"/>
      <c r="ADQ272"/>
      <c r="ADR272"/>
      <c r="ADS272"/>
      <c r="ADT272"/>
      <c r="ADU272"/>
      <c r="ADV272"/>
      <c r="ADW272"/>
      <c r="ADX272"/>
      <c r="ADY272"/>
      <c r="ADZ272"/>
      <c r="AEA272"/>
      <c r="AEB272"/>
      <c r="AEC272"/>
      <c r="AED272"/>
      <c r="AEE272"/>
      <c r="AEF272"/>
      <c r="AEG272"/>
      <c r="AEH272"/>
      <c r="AEI272"/>
      <c r="AEJ272"/>
      <c r="AEK272"/>
      <c r="AEL272"/>
      <c r="AEM272"/>
      <c r="AEN272"/>
      <c r="AEO272"/>
      <c r="AEP272"/>
      <c r="AEQ272"/>
      <c r="AER272"/>
      <c r="AES272"/>
      <c r="AET272"/>
      <c r="AEU272"/>
      <c r="AEV272"/>
      <c r="AEW272"/>
      <c r="AEX272"/>
      <c r="AEY272"/>
      <c r="AEZ272"/>
      <c r="AFA272"/>
      <c r="AFB272"/>
      <c r="AFC272"/>
      <c r="AFD272"/>
      <c r="AFE272"/>
      <c r="AFF272"/>
      <c r="AFG272"/>
      <c r="AFH272"/>
      <c r="AFI272"/>
      <c r="AFJ272"/>
      <c r="AFK272"/>
      <c r="AFL272"/>
      <c r="AFM272"/>
      <c r="AFN272"/>
      <c r="AFO272"/>
      <c r="AFP272"/>
      <c r="AFQ272"/>
      <c r="AFR272"/>
      <c r="AFS272"/>
      <c r="AFT272"/>
      <c r="AFU272"/>
      <c r="AFV272"/>
      <c r="AFW272"/>
      <c r="AFX272"/>
      <c r="AFY272"/>
      <c r="AFZ272"/>
      <c r="AGA272"/>
      <c r="AGB272"/>
      <c r="AGC272"/>
      <c r="AGD272"/>
      <c r="AGE272"/>
      <c r="AGF272"/>
      <c r="AGG272"/>
      <c r="AGH272"/>
      <c r="AGI272"/>
      <c r="AGJ272"/>
      <c r="AGK272"/>
      <c r="AGL272"/>
      <c r="AGM272"/>
      <c r="AGN272"/>
      <c r="AGO272"/>
      <c r="AGP272"/>
      <c r="AGQ272"/>
      <c r="AGR272"/>
      <c r="AGS272"/>
      <c r="AGT272"/>
      <c r="AGU272"/>
      <c r="AGV272"/>
      <c r="AGW272"/>
      <c r="AGX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</row>
    <row r="273" spans="1:951" x14ac:dyDescent="0.35">
      <c r="A273" s="131" t="s">
        <v>151</v>
      </c>
      <c r="B273" s="131">
        <v>4268347</v>
      </c>
      <c r="C273" s="131" t="s">
        <v>1372</v>
      </c>
      <c r="D273" s="131" t="s">
        <v>1373</v>
      </c>
      <c r="E273" s="131" t="s">
        <v>1374</v>
      </c>
      <c r="F273" s="131" t="s">
        <v>794</v>
      </c>
      <c r="G273" s="129">
        <f t="shared" si="4"/>
        <v>33</v>
      </c>
      <c r="H273" s="131" t="s">
        <v>184</v>
      </c>
      <c r="I273" s="131" t="s">
        <v>189</v>
      </c>
      <c r="J273" s="131" t="s">
        <v>213</v>
      </c>
      <c r="K273" s="131" t="s">
        <v>266</v>
      </c>
      <c r="L273" s="131"/>
      <c r="M273" s="133">
        <v>1</v>
      </c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  <c r="QC273"/>
      <c r="QD273"/>
      <c r="QE273"/>
      <c r="QF273"/>
      <c r="QG273"/>
      <c r="QH273"/>
      <c r="QI273"/>
      <c r="QJ273"/>
      <c r="QK273"/>
      <c r="QL273"/>
      <c r="QM273"/>
      <c r="QN273"/>
      <c r="QO273"/>
      <c r="QP273"/>
      <c r="QQ273"/>
      <c r="QR273"/>
      <c r="QS273"/>
      <c r="QT273"/>
      <c r="QU273"/>
      <c r="QV273"/>
      <c r="QW273"/>
      <c r="QX273"/>
      <c r="QY273"/>
      <c r="QZ273"/>
      <c r="RA273"/>
      <c r="RB273"/>
      <c r="RC273"/>
      <c r="RD273"/>
      <c r="RE273"/>
      <c r="RF273"/>
      <c r="RG273"/>
      <c r="RH273"/>
      <c r="RI273"/>
      <c r="RJ273"/>
      <c r="RK273"/>
      <c r="RL273"/>
      <c r="RM273"/>
      <c r="RN273"/>
      <c r="RO273"/>
      <c r="RP273"/>
      <c r="RQ273"/>
      <c r="RR273"/>
      <c r="RS273"/>
      <c r="RT273"/>
      <c r="RU273"/>
      <c r="RV273"/>
      <c r="RW273"/>
      <c r="RX273"/>
      <c r="RY273"/>
      <c r="RZ273"/>
      <c r="SA273"/>
      <c r="SB273"/>
      <c r="SC273"/>
      <c r="SD273"/>
      <c r="SE273"/>
      <c r="SF273"/>
      <c r="SG273"/>
      <c r="SH273"/>
      <c r="SI273"/>
      <c r="SJ273"/>
      <c r="SK273"/>
      <c r="SL273"/>
      <c r="SM273"/>
      <c r="SN273"/>
      <c r="SO273"/>
      <c r="SP273"/>
      <c r="SQ273"/>
      <c r="SR273"/>
      <c r="SS273"/>
      <c r="ST273"/>
      <c r="SU273"/>
      <c r="SV273"/>
      <c r="SW273"/>
      <c r="SX273"/>
      <c r="SY273"/>
      <c r="SZ273"/>
      <c r="TA273"/>
      <c r="TB273"/>
      <c r="TC273"/>
      <c r="TD273"/>
      <c r="TE273"/>
      <c r="TF273"/>
      <c r="TG273"/>
      <c r="TH273"/>
      <c r="TI273"/>
      <c r="TJ273"/>
      <c r="TK273"/>
      <c r="TL273"/>
      <c r="TM273"/>
      <c r="TN273"/>
      <c r="TO273"/>
      <c r="TP273"/>
      <c r="TQ273"/>
      <c r="TR273"/>
      <c r="TS273"/>
      <c r="TT273"/>
      <c r="TU273"/>
      <c r="TV273"/>
      <c r="TW273"/>
      <c r="TX273"/>
      <c r="TY273"/>
      <c r="TZ273"/>
      <c r="UA273"/>
      <c r="UB273"/>
      <c r="UC273"/>
      <c r="UD273"/>
      <c r="UE273"/>
      <c r="UF273"/>
      <c r="UG273"/>
      <c r="UH273"/>
      <c r="UI273"/>
      <c r="UJ273"/>
      <c r="UK273"/>
      <c r="UL273"/>
      <c r="UM273"/>
      <c r="UN273"/>
      <c r="UO273"/>
      <c r="UP273"/>
      <c r="UQ273"/>
      <c r="UR273"/>
      <c r="US273"/>
      <c r="UT273"/>
      <c r="UU273"/>
      <c r="UV273"/>
      <c r="UW273"/>
      <c r="UX273"/>
      <c r="UY273"/>
      <c r="UZ273"/>
      <c r="VA273"/>
      <c r="VB273"/>
      <c r="VC273"/>
      <c r="VD273"/>
      <c r="VE273"/>
      <c r="VF273"/>
      <c r="VG273"/>
      <c r="VH273"/>
      <c r="VI273"/>
      <c r="VJ273"/>
      <c r="VK273"/>
      <c r="VL273"/>
      <c r="VM273"/>
      <c r="VN273"/>
      <c r="VO273"/>
      <c r="VP273"/>
      <c r="VQ273"/>
      <c r="VR273"/>
      <c r="VS273"/>
      <c r="VT273"/>
      <c r="VU273"/>
      <c r="VV273"/>
      <c r="VW273"/>
      <c r="VX273"/>
      <c r="VY273"/>
      <c r="VZ273"/>
      <c r="WA273"/>
      <c r="WB273"/>
      <c r="WC273"/>
      <c r="WD273"/>
      <c r="WE273"/>
      <c r="WF273"/>
      <c r="WG273"/>
      <c r="WH273"/>
      <c r="WI273"/>
      <c r="WJ273"/>
      <c r="WK273"/>
      <c r="WL273"/>
      <c r="WM273"/>
      <c r="WN273"/>
      <c r="WO273"/>
      <c r="WP273"/>
      <c r="WQ273"/>
      <c r="WR273"/>
      <c r="WS273"/>
      <c r="WT273"/>
      <c r="WU273"/>
      <c r="WV273"/>
      <c r="WW273"/>
      <c r="WX273"/>
      <c r="WY273"/>
      <c r="WZ273"/>
      <c r="XA273"/>
      <c r="XB273"/>
      <c r="XC273"/>
      <c r="XD273"/>
      <c r="XE273"/>
      <c r="XF273"/>
      <c r="XG273"/>
      <c r="XH273"/>
      <c r="XI273"/>
      <c r="XJ273"/>
      <c r="XK273"/>
      <c r="XL273"/>
      <c r="XM273"/>
      <c r="XN273"/>
      <c r="XO273"/>
      <c r="XP273"/>
      <c r="XQ273"/>
      <c r="XR273"/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ZG273"/>
      <c r="ZH273"/>
      <c r="ZI273"/>
      <c r="ZJ273"/>
      <c r="ZK273"/>
      <c r="ZL273"/>
      <c r="ZM273"/>
      <c r="ZN273"/>
      <c r="ZO273"/>
      <c r="ZP273"/>
      <c r="ZQ273"/>
      <c r="ZR273"/>
      <c r="ZS273"/>
      <c r="ZT273"/>
      <c r="ZU273"/>
      <c r="ZV273"/>
      <c r="ZW273"/>
      <c r="ZX273"/>
      <c r="ZY273"/>
      <c r="ZZ273"/>
      <c r="AAA273"/>
      <c r="AAB273"/>
      <c r="AAC273"/>
      <c r="AAD273"/>
      <c r="AAE273"/>
      <c r="AAF273"/>
      <c r="AAG273"/>
      <c r="AAH273"/>
      <c r="AAI273"/>
      <c r="AAJ273"/>
      <c r="AAK273"/>
      <c r="AAL273"/>
      <c r="AAM273"/>
      <c r="AAN273"/>
      <c r="AAO273"/>
      <c r="AAP273"/>
      <c r="AAQ273"/>
      <c r="AAR273"/>
      <c r="AAS273"/>
      <c r="AAT273"/>
      <c r="AAU273"/>
      <c r="AAV273"/>
      <c r="AAW273"/>
      <c r="AAX273"/>
      <c r="AAY273"/>
      <c r="AAZ273"/>
      <c r="ABA273"/>
      <c r="ABB273"/>
      <c r="ABC273"/>
      <c r="ABD273"/>
      <c r="ABE273"/>
      <c r="ABF273"/>
      <c r="ABG273"/>
      <c r="ABH273"/>
      <c r="ABI273"/>
      <c r="ABJ273"/>
      <c r="ABK273"/>
      <c r="ABL273"/>
      <c r="ABM273"/>
      <c r="ABN273"/>
      <c r="ABO273"/>
      <c r="ABP273"/>
      <c r="ABQ273"/>
      <c r="ABR273"/>
      <c r="ABS273"/>
      <c r="ABT273"/>
      <c r="ABU273"/>
      <c r="ABV273"/>
      <c r="ABW273"/>
      <c r="ABX273"/>
      <c r="ABY273"/>
      <c r="ABZ273"/>
      <c r="ACA273"/>
      <c r="ACB273"/>
      <c r="ACC273"/>
      <c r="ACD273"/>
      <c r="ACE273"/>
      <c r="ACF273"/>
      <c r="ACG273"/>
      <c r="ACH273"/>
      <c r="ACI273"/>
      <c r="ACJ273"/>
      <c r="ACK273"/>
      <c r="ACL273"/>
      <c r="ACM273"/>
      <c r="ACN273"/>
      <c r="ACO273"/>
      <c r="ACP273"/>
      <c r="ACQ273"/>
      <c r="ACR273"/>
      <c r="ACS273"/>
      <c r="ACT273"/>
      <c r="ACU273"/>
      <c r="ACV273"/>
      <c r="ACW273"/>
      <c r="ACX273"/>
      <c r="ACY273"/>
      <c r="ACZ273"/>
      <c r="ADA273"/>
      <c r="ADB273"/>
      <c r="ADC273"/>
      <c r="ADD273"/>
      <c r="ADE273"/>
      <c r="ADF273"/>
      <c r="ADG273"/>
      <c r="ADH273"/>
      <c r="ADI273"/>
      <c r="ADJ273"/>
      <c r="ADK273"/>
      <c r="ADL273"/>
      <c r="ADM273"/>
      <c r="ADN273"/>
      <c r="ADO273"/>
      <c r="ADP273"/>
      <c r="ADQ273"/>
      <c r="ADR273"/>
      <c r="ADS273"/>
      <c r="ADT273"/>
      <c r="ADU273"/>
      <c r="ADV273"/>
      <c r="ADW273"/>
      <c r="ADX273"/>
      <c r="ADY273"/>
      <c r="ADZ273"/>
      <c r="AEA273"/>
      <c r="AEB273"/>
      <c r="AEC273"/>
      <c r="AED273"/>
      <c r="AEE273"/>
      <c r="AEF273"/>
      <c r="AEG273"/>
      <c r="AEH273"/>
      <c r="AEI273"/>
      <c r="AEJ273"/>
      <c r="AEK273"/>
      <c r="AEL273"/>
      <c r="AEM273"/>
      <c r="AEN273"/>
      <c r="AEO273"/>
      <c r="AEP273"/>
      <c r="AEQ273"/>
      <c r="AER273"/>
      <c r="AES273"/>
      <c r="AET273"/>
      <c r="AEU273"/>
      <c r="AEV273"/>
      <c r="AEW273"/>
      <c r="AEX273"/>
      <c r="AEY273"/>
      <c r="AEZ273"/>
      <c r="AFA273"/>
      <c r="AFB273"/>
      <c r="AFC273"/>
      <c r="AFD273"/>
      <c r="AFE273"/>
      <c r="AFF273"/>
      <c r="AFG273"/>
      <c r="AFH273"/>
      <c r="AFI273"/>
      <c r="AFJ273"/>
      <c r="AFK273"/>
      <c r="AFL273"/>
      <c r="AFM273"/>
      <c r="AFN273"/>
      <c r="AFO273"/>
      <c r="AFP273"/>
      <c r="AFQ273"/>
      <c r="AFR273"/>
      <c r="AFS273"/>
      <c r="AFT273"/>
      <c r="AFU273"/>
      <c r="AFV273"/>
      <c r="AFW273"/>
      <c r="AFX273"/>
      <c r="AFY273"/>
      <c r="AFZ273"/>
      <c r="AGA273"/>
      <c r="AGB273"/>
      <c r="AGC273"/>
      <c r="AGD273"/>
      <c r="AGE273"/>
      <c r="AGF273"/>
      <c r="AGG273"/>
      <c r="AGH273"/>
      <c r="AGI273"/>
      <c r="AGJ273"/>
      <c r="AGK273"/>
      <c r="AGL273"/>
      <c r="AGM273"/>
      <c r="AGN273"/>
      <c r="AGO273"/>
      <c r="AGP273"/>
      <c r="AGQ273"/>
      <c r="AGR273"/>
      <c r="AGS273"/>
      <c r="AGT273"/>
      <c r="AGU273"/>
      <c r="AGV273"/>
      <c r="AGW273"/>
      <c r="AGX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</row>
    <row r="274" spans="1:951" x14ac:dyDescent="0.35">
      <c r="A274" s="131" t="s">
        <v>151</v>
      </c>
      <c r="B274" s="131">
        <v>4285794</v>
      </c>
      <c r="C274" s="131" t="s">
        <v>1375</v>
      </c>
      <c r="D274" s="131" t="s">
        <v>395</v>
      </c>
      <c r="E274" s="131" t="s">
        <v>1376</v>
      </c>
      <c r="F274" s="131" t="s">
        <v>1377</v>
      </c>
      <c r="G274" s="129">
        <f t="shared" si="4"/>
        <v>25</v>
      </c>
      <c r="H274" s="131" t="s">
        <v>186</v>
      </c>
      <c r="I274" s="131" t="s">
        <v>189</v>
      </c>
      <c r="J274" s="131" t="s">
        <v>150</v>
      </c>
      <c r="K274" s="131" t="s">
        <v>197</v>
      </c>
      <c r="L274" s="131"/>
      <c r="M274" s="133">
        <v>1</v>
      </c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  <c r="QC274"/>
      <c r="QD274"/>
      <c r="QE274"/>
      <c r="QF274"/>
      <c r="QG274"/>
      <c r="QH274"/>
      <c r="QI274"/>
      <c r="QJ274"/>
      <c r="QK274"/>
      <c r="QL274"/>
      <c r="QM274"/>
      <c r="QN274"/>
      <c r="QO274"/>
      <c r="QP274"/>
      <c r="QQ274"/>
      <c r="QR274"/>
      <c r="QS274"/>
      <c r="QT274"/>
      <c r="QU274"/>
      <c r="QV274"/>
      <c r="QW274"/>
      <c r="QX274"/>
      <c r="QY274"/>
      <c r="QZ274"/>
      <c r="RA274"/>
      <c r="RB274"/>
      <c r="RC274"/>
      <c r="RD274"/>
      <c r="RE274"/>
      <c r="RF274"/>
      <c r="RG274"/>
      <c r="RH274"/>
      <c r="RI274"/>
      <c r="RJ274"/>
      <c r="RK274"/>
      <c r="RL274"/>
      <c r="RM274"/>
      <c r="RN274"/>
      <c r="RO274"/>
      <c r="RP274"/>
      <c r="RQ274"/>
      <c r="RR274"/>
      <c r="RS274"/>
      <c r="RT274"/>
      <c r="RU274"/>
      <c r="RV274"/>
      <c r="RW274"/>
      <c r="RX274"/>
      <c r="RY274"/>
      <c r="RZ274"/>
      <c r="SA274"/>
      <c r="SB274"/>
      <c r="SC274"/>
      <c r="SD274"/>
      <c r="SE274"/>
      <c r="SF274"/>
      <c r="SG274"/>
      <c r="SH274"/>
      <c r="SI274"/>
      <c r="SJ274"/>
      <c r="SK274"/>
      <c r="SL274"/>
      <c r="SM274"/>
      <c r="SN274"/>
      <c r="SO274"/>
      <c r="SP274"/>
      <c r="SQ274"/>
      <c r="SR274"/>
      <c r="SS274"/>
      <c r="ST274"/>
      <c r="SU274"/>
      <c r="SV274"/>
      <c r="SW274"/>
      <c r="SX274"/>
      <c r="SY274"/>
      <c r="SZ274"/>
      <c r="TA274"/>
      <c r="TB274"/>
      <c r="TC274"/>
      <c r="TD274"/>
      <c r="TE274"/>
      <c r="TF274"/>
      <c r="TG274"/>
      <c r="TH274"/>
      <c r="TI274"/>
      <c r="TJ274"/>
      <c r="TK274"/>
      <c r="TL274"/>
      <c r="TM274"/>
      <c r="TN274"/>
      <c r="TO274"/>
      <c r="TP274"/>
      <c r="TQ274"/>
      <c r="TR274"/>
      <c r="TS274"/>
      <c r="TT274"/>
      <c r="TU274"/>
      <c r="TV274"/>
      <c r="TW274"/>
      <c r="TX274"/>
      <c r="TY274"/>
      <c r="TZ274"/>
      <c r="UA274"/>
      <c r="UB274"/>
      <c r="UC274"/>
      <c r="UD274"/>
      <c r="UE274"/>
      <c r="UF274"/>
      <c r="UG274"/>
      <c r="UH274"/>
      <c r="UI274"/>
      <c r="UJ274"/>
      <c r="UK274"/>
      <c r="UL274"/>
      <c r="UM274"/>
      <c r="UN274"/>
      <c r="UO274"/>
      <c r="UP274"/>
      <c r="UQ274"/>
      <c r="UR274"/>
      <c r="US274"/>
      <c r="UT274"/>
      <c r="UU274"/>
      <c r="UV274"/>
      <c r="UW274"/>
      <c r="UX274"/>
      <c r="UY274"/>
      <c r="UZ274"/>
      <c r="VA274"/>
      <c r="VB274"/>
      <c r="VC274"/>
      <c r="VD274"/>
      <c r="VE274"/>
      <c r="VF274"/>
      <c r="VG274"/>
      <c r="VH274"/>
      <c r="VI274"/>
      <c r="VJ274"/>
      <c r="VK274"/>
      <c r="VL274"/>
      <c r="VM274"/>
      <c r="VN274"/>
      <c r="VO274"/>
      <c r="VP274"/>
      <c r="VQ274"/>
      <c r="VR274"/>
      <c r="VS274"/>
      <c r="VT274"/>
      <c r="VU274"/>
      <c r="VV274"/>
      <c r="VW274"/>
      <c r="VX274"/>
      <c r="VY274"/>
      <c r="VZ274"/>
      <c r="WA274"/>
      <c r="WB274"/>
      <c r="WC274"/>
      <c r="WD274"/>
      <c r="WE274"/>
      <c r="WF274"/>
      <c r="WG274"/>
      <c r="WH274"/>
      <c r="WI274"/>
      <c r="WJ274"/>
      <c r="WK274"/>
      <c r="WL274"/>
      <c r="WM274"/>
      <c r="WN274"/>
      <c r="WO274"/>
      <c r="WP274"/>
      <c r="WQ274"/>
      <c r="WR274"/>
      <c r="WS274"/>
      <c r="WT274"/>
      <c r="WU274"/>
      <c r="WV274"/>
      <c r="WW274"/>
      <c r="WX274"/>
      <c r="WY274"/>
      <c r="WZ274"/>
      <c r="XA274"/>
      <c r="XB274"/>
      <c r="XC274"/>
      <c r="XD274"/>
      <c r="XE274"/>
      <c r="XF274"/>
      <c r="XG274"/>
      <c r="XH274"/>
      <c r="XI274"/>
      <c r="XJ274"/>
      <c r="XK274"/>
      <c r="XL274"/>
      <c r="XM274"/>
      <c r="XN274"/>
      <c r="XO274"/>
      <c r="XP274"/>
      <c r="XQ274"/>
      <c r="XR274"/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ZG274"/>
      <c r="ZH274"/>
      <c r="ZI274"/>
      <c r="ZJ274"/>
      <c r="ZK274"/>
      <c r="ZL274"/>
      <c r="ZM274"/>
      <c r="ZN274"/>
      <c r="ZO274"/>
      <c r="ZP274"/>
      <c r="ZQ274"/>
      <c r="ZR274"/>
      <c r="ZS274"/>
      <c r="ZT274"/>
      <c r="ZU274"/>
      <c r="ZV274"/>
      <c r="ZW274"/>
      <c r="ZX274"/>
      <c r="ZY274"/>
      <c r="ZZ274"/>
      <c r="AAA274"/>
      <c r="AAB274"/>
      <c r="AAC274"/>
      <c r="AAD274"/>
      <c r="AAE274"/>
      <c r="AAF274"/>
      <c r="AAG274"/>
      <c r="AAH274"/>
      <c r="AAI274"/>
      <c r="AAJ274"/>
      <c r="AAK274"/>
      <c r="AAL274"/>
      <c r="AAM274"/>
      <c r="AAN274"/>
      <c r="AAO274"/>
      <c r="AAP274"/>
      <c r="AAQ274"/>
      <c r="AAR274"/>
      <c r="AAS274"/>
      <c r="AAT274"/>
      <c r="AAU274"/>
      <c r="AAV274"/>
      <c r="AAW274"/>
      <c r="AAX274"/>
      <c r="AAY274"/>
      <c r="AAZ274"/>
      <c r="ABA274"/>
      <c r="ABB274"/>
      <c r="ABC274"/>
      <c r="ABD274"/>
      <c r="ABE274"/>
      <c r="ABF274"/>
      <c r="ABG274"/>
      <c r="ABH274"/>
      <c r="ABI274"/>
      <c r="ABJ274"/>
      <c r="ABK274"/>
      <c r="ABL274"/>
      <c r="ABM274"/>
      <c r="ABN274"/>
      <c r="ABO274"/>
      <c r="ABP274"/>
      <c r="ABQ274"/>
      <c r="ABR274"/>
      <c r="ABS274"/>
      <c r="ABT274"/>
      <c r="ABU274"/>
      <c r="ABV274"/>
      <c r="ABW274"/>
      <c r="ABX274"/>
      <c r="ABY274"/>
      <c r="ABZ274"/>
      <c r="ACA274"/>
      <c r="ACB274"/>
      <c r="ACC274"/>
      <c r="ACD274"/>
      <c r="ACE274"/>
      <c r="ACF274"/>
      <c r="ACG274"/>
      <c r="ACH274"/>
      <c r="ACI274"/>
      <c r="ACJ274"/>
      <c r="ACK274"/>
      <c r="ACL274"/>
      <c r="ACM274"/>
      <c r="ACN274"/>
      <c r="ACO274"/>
      <c r="ACP274"/>
      <c r="ACQ274"/>
      <c r="ACR274"/>
      <c r="ACS274"/>
      <c r="ACT274"/>
      <c r="ACU274"/>
      <c r="ACV274"/>
      <c r="ACW274"/>
      <c r="ACX274"/>
      <c r="ACY274"/>
      <c r="ACZ274"/>
      <c r="ADA274"/>
      <c r="ADB274"/>
      <c r="ADC274"/>
      <c r="ADD274"/>
      <c r="ADE274"/>
      <c r="ADF274"/>
      <c r="ADG274"/>
      <c r="ADH274"/>
      <c r="ADI274"/>
      <c r="ADJ274"/>
      <c r="ADK274"/>
      <c r="ADL274"/>
      <c r="ADM274"/>
      <c r="ADN274"/>
      <c r="ADO274"/>
      <c r="ADP274"/>
      <c r="ADQ274"/>
      <c r="ADR274"/>
      <c r="ADS274"/>
      <c r="ADT274"/>
      <c r="ADU274"/>
      <c r="ADV274"/>
      <c r="ADW274"/>
      <c r="ADX274"/>
      <c r="ADY274"/>
      <c r="ADZ274"/>
      <c r="AEA274"/>
      <c r="AEB274"/>
      <c r="AEC274"/>
      <c r="AED274"/>
      <c r="AEE274"/>
      <c r="AEF274"/>
      <c r="AEG274"/>
      <c r="AEH274"/>
      <c r="AEI274"/>
      <c r="AEJ274"/>
      <c r="AEK274"/>
      <c r="AEL274"/>
      <c r="AEM274"/>
      <c r="AEN274"/>
      <c r="AEO274"/>
      <c r="AEP274"/>
      <c r="AEQ274"/>
      <c r="AER274"/>
      <c r="AES274"/>
      <c r="AET274"/>
      <c r="AEU274"/>
      <c r="AEV274"/>
      <c r="AEW274"/>
      <c r="AEX274"/>
      <c r="AEY274"/>
      <c r="AEZ274"/>
      <c r="AFA274"/>
      <c r="AFB274"/>
      <c r="AFC274"/>
      <c r="AFD274"/>
      <c r="AFE274"/>
      <c r="AFF274"/>
      <c r="AFG274"/>
      <c r="AFH274"/>
      <c r="AFI274"/>
      <c r="AFJ274"/>
      <c r="AFK274"/>
      <c r="AFL274"/>
      <c r="AFM274"/>
      <c r="AFN274"/>
      <c r="AFO274"/>
      <c r="AFP274"/>
      <c r="AFQ274"/>
      <c r="AFR274"/>
      <c r="AFS274"/>
      <c r="AFT274"/>
      <c r="AFU274"/>
      <c r="AFV274"/>
      <c r="AFW274"/>
      <c r="AFX274"/>
      <c r="AFY274"/>
      <c r="AFZ274"/>
      <c r="AGA274"/>
      <c r="AGB274"/>
      <c r="AGC274"/>
      <c r="AGD274"/>
      <c r="AGE274"/>
      <c r="AGF274"/>
      <c r="AGG274"/>
      <c r="AGH274"/>
      <c r="AGI274"/>
      <c r="AGJ274"/>
      <c r="AGK274"/>
      <c r="AGL274"/>
      <c r="AGM274"/>
      <c r="AGN274"/>
      <c r="AGO274"/>
      <c r="AGP274"/>
      <c r="AGQ274"/>
      <c r="AGR274"/>
      <c r="AGS274"/>
      <c r="AGT274"/>
      <c r="AGU274"/>
      <c r="AGV274"/>
      <c r="AGW274"/>
      <c r="AGX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</row>
    <row r="275" spans="1:951" x14ac:dyDescent="0.35">
      <c r="A275" s="131" t="s">
        <v>151</v>
      </c>
      <c r="B275" s="131">
        <v>4346578</v>
      </c>
      <c r="C275" s="131" t="s">
        <v>1378</v>
      </c>
      <c r="D275" s="131" t="s">
        <v>1117</v>
      </c>
      <c r="E275" s="131" t="s">
        <v>1379</v>
      </c>
      <c r="F275" s="131" t="s">
        <v>687</v>
      </c>
      <c r="G275" s="129">
        <f t="shared" si="4"/>
        <v>31</v>
      </c>
      <c r="H275" s="131" t="s">
        <v>184</v>
      </c>
      <c r="I275" s="131" t="s">
        <v>189</v>
      </c>
      <c r="J275" s="131" t="s">
        <v>150</v>
      </c>
      <c r="K275" s="131" t="s">
        <v>197</v>
      </c>
      <c r="L275" s="131"/>
      <c r="M275" s="133">
        <v>1</v>
      </c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  <c r="QC275"/>
      <c r="QD275"/>
      <c r="QE275"/>
      <c r="QF275"/>
      <c r="QG275"/>
      <c r="QH275"/>
      <c r="QI275"/>
      <c r="QJ275"/>
      <c r="QK275"/>
      <c r="QL275"/>
      <c r="QM275"/>
      <c r="QN275"/>
      <c r="QO275"/>
      <c r="QP275"/>
      <c r="QQ275"/>
      <c r="QR275"/>
      <c r="QS275"/>
      <c r="QT275"/>
      <c r="QU275"/>
      <c r="QV275"/>
      <c r="QW275"/>
      <c r="QX275"/>
      <c r="QY275"/>
      <c r="QZ275"/>
      <c r="RA275"/>
      <c r="RB275"/>
      <c r="RC275"/>
      <c r="RD275"/>
      <c r="RE275"/>
      <c r="RF275"/>
      <c r="RG275"/>
      <c r="RH275"/>
      <c r="RI275"/>
      <c r="RJ275"/>
      <c r="RK275"/>
      <c r="RL275"/>
      <c r="RM275"/>
      <c r="RN275"/>
      <c r="RO275"/>
      <c r="RP275"/>
      <c r="RQ275"/>
      <c r="RR275"/>
      <c r="RS275"/>
      <c r="RT275"/>
      <c r="RU275"/>
      <c r="RV275"/>
      <c r="RW275"/>
      <c r="RX275"/>
      <c r="RY275"/>
      <c r="RZ275"/>
      <c r="SA275"/>
      <c r="SB275"/>
      <c r="SC275"/>
      <c r="SD275"/>
      <c r="SE275"/>
      <c r="SF275"/>
      <c r="SG275"/>
      <c r="SH275"/>
      <c r="SI275"/>
      <c r="SJ275"/>
      <c r="SK275"/>
      <c r="SL275"/>
      <c r="SM275"/>
      <c r="SN275"/>
      <c r="SO275"/>
      <c r="SP275"/>
      <c r="SQ275"/>
      <c r="SR275"/>
      <c r="SS275"/>
      <c r="ST275"/>
      <c r="SU275"/>
      <c r="SV275"/>
      <c r="SW275"/>
      <c r="SX275"/>
      <c r="SY275"/>
      <c r="SZ275"/>
      <c r="TA275"/>
      <c r="TB275"/>
      <c r="TC275"/>
      <c r="TD275"/>
      <c r="TE275"/>
      <c r="TF275"/>
      <c r="TG275"/>
      <c r="TH275"/>
      <c r="TI275"/>
      <c r="TJ275"/>
      <c r="TK275"/>
      <c r="TL275"/>
      <c r="TM275"/>
      <c r="TN275"/>
      <c r="TO275"/>
      <c r="TP275"/>
      <c r="TQ275"/>
      <c r="TR275"/>
      <c r="TS275"/>
      <c r="TT275"/>
      <c r="TU275"/>
      <c r="TV275"/>
      <c r="TW275"/>
      <c r="TX275"/>
      <c r="TY275"/>
      <c r="TZ275"/>
      <c r="UA275"/>
      <c r="UB275"/>
      <c r="UC275"/>
      <c r="UD275"/>
      <c r="UE275"/>
      <c r="UF275"/>
      <c r="UG275"/>
      <c r="UH275"/>
      <c r="UI275"/>
      <c r="UJ275"/>
      <c r="UK275"/>
      <c r="UL275"/>
      <c r="UM275"/>
      <c r="UN275"/>
      <c r="UO275"/>
      <c r="UP275"/>
      <c r="UQ275"/>
      <c r="UR275"/>
      <c r="US275"/>
      <c r="UT275"/>
      <c r="UU275"/>
      <c r="UV275"/>
      <c r="UW275"/>
      <c r="UX275"/>
      <c r="UY275"/>
      <c r="UZ275"/>
      <c r="VA275"/>
      <c r="VB275"/>
      <c r="VC275"/>
      <c r="VD275"/>
      <c r="VE275"/>
      <c r="VF275"/>
      <c r="VG275"/>
      <c r="VH275"/>
      <c r="VI275"/>
      <c r="VJ275"/>
      <c r="VK275"/>
      <c r="VL275"/>
      <c r="VM275"/>
      <c r="VN275"/>
      <c r="VO275"/>
      <c r="VP275"/>
      <c r="VQ275"/>
      <c r="VR275"/>
      <c r="VS275"/>
      <c r="VT275"/>
      <c r="VU275"/>
      <c r="VV275"/>
      <c r="VW275"/>
      <c r="VX275"/>
      <c r="VY275"/>
      <c r="VZ275"/>
      <c r="WA275"/>
      <c r="WB275"/>
      <c r="WC275"/>
      <c r="WD275"/>
      <c r="WE275"/>
      <c r="WF275"/>
      <c r="WG275"/>
      <c r="WH275"/>
      <c r="WI275"/>
      <c r="WJ275"/>
      <c r="WK275"/>
      <c r="WL275"/>
      <c r="WM275"/>
      <c r="WN275"/>
      <c r="WO275"/>
      <c r="WP275"/>
      <c r="WQ275"/>
      <c r="WR275"/>
      <c r="WS275"/>
      <c r="WT275"/>
      <c r="WU275"/>
      <c r="WV275"/>
      <c r="WW275"/>
      <c r="WX275"/>
      <c r="WY275"/>
      <c r="WZ275"/>
      <c r="XA275"/>
      <c r="XB275"/>
      <c r="XC275"/>
      <c r="XD275"/>
      <c r="XE275"/>
      <c r="XF275"/>
      <c r="XG275"/>
      <c r="XH275"/>
      <c r="XI275"/>
      <c r="XJ275"/>
      <c r="XK275"/>
      <c r="XL275"/>
      <c r="XM275"/>
      <c r="XN275"/>
      <c r="XO275"/>
      <c r="XP275"/>
      <c r="XQ275"/>
      <c r="XR275"/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ZG275"/>
      <c r="ZH275"/>
      <c r="ZI275"/>
      <c r="ZJ275"/>
      <c r="ZK275"/>
      <c r="ZL275"/>
      <c r="ZM275"/>
      <c r="ZN275"/>
      <c r="ZO275"/>
      <c r="ZP275"/>
      <c r="ZQ275"/>
      <c r="ZR275"/>
      <c r="ZS275"/>
      <c r="ZT275"/>
      <c r="ZU275"/>
      <c r="ZV275"/>
      <c r="ZW275"/>
      <c r="ZX275"/>
      <c r="ZY275"/>
      <c r="ZZ275"/>
      <c r="AAA275"/>
      <c r="AAB275"/>
      <c r="AAC275"/>
      <c r="AAD275"/>
      <c r="AAE275"/>
      <c r="AAF275"/>
      <c r="AAG275"/>
      <c r="AAH275"/>
      <c r="AAI275"/>
      <c r="AAJ275"/>
      <c r="AAK275"/>
      <c r="AAL275"/>
      <c r="AAM275"/>
      <c r="AAN275"/>
      <c r="AAO275"/>
      <c r="AAP275"/>
      <c r="AAQ275"/>
      <c r="AAR275"/>
      <c r="AAS275"/>
      <c r="AAT275"/>
      <c r="AAU275"/>
      <c r="AAV275"/>
      <c r="AAW275"/>
      <c r="AAX275"/>
      <c r="AAY275"/>
      <c r="AAZ275"/>
      <c r="ABA275"/>
      <c r="ABB275"/>
      <c r="ABC275"/>
      <c r="ABD275"/>
      <c r="ABE275"/>
      <c r="ABF275"/>
      <c r="ABG275"/>
      <c r="ABH275"/>
      <c r="ABI275"/>
      <c r="ABJ275"/>
      <c r="ABK275"/>
      <c r="ABL275"/>
      <c r="ABM275"/>
      <c r="ABN275"/>
      <c r="ABO275"/>
      <c r="ABP275"/>
      <c r="ABQ275"/>
      <c r="ABR275"/>
      <c r="ABS275"/>
      <c r="ABT275"/>
      <c r="ABU275"/>
      <c r="ABV275"/>
      <c r="ABW275"/>
      <c r="ABX275"/>
      <c r="ABY275"/>
      <c r="ABZ275"/>
      <c r="ACA275"/>
      <c r="ACB275"/>
      <c r="ACC275"/>
      <c r="ACD275"/>
      <c r="ACE275"/>
      <c r="ACF275"/>
      <c r="ACG275"/>
      <c r="ACH275"/>
      <c r="ACI275"/>
      <c r="ACJ275"/>
      <c r="ACK275"/>
      <c r="ACL275"/>
      <c r="ACM275"/>
      <c r="ACN275"/>
      <c r="ACO275"/>
      <c r="ACP275"/>
      <c r="ACQ275"/>
      <c r="ACR275"/>
      <c r="ACS275"/>
      <c r="ACT275"/>
      <c r="ACU275"/>
      <c r="ACV275"/>
      <c r="ACW275"/>
      <c r="ACX275"/>
      <c r="ACY275"/>
      <c r="ACZ275"/>
      <c r="ADA275"/>
      <c r="ADB275"/>
      <c r="ADC275"/>
      <c r="ADD275"/>
      <c r="ADE275"/>
      <c r="ADF275"/>
      <c r="ADG275"/>
      <c r="ADH275"/>
      <c r="ADI275"/>
      <c r="ADJ275"/>
      <c r="ADK275"/>
      <c r="ADL275"/>
      <c r="ADM275"/>
      <c r="ADN275"/>
      <c r="ADO275"/>
      <c r="ADP275"/>
      <c r="ADQ275"/>
      <c r="ADR275"/>
      <c r="ADS275"/>
      <c r="ADT275"/>
      <c r="ADU275"/>
      <c r="ADV275"/>
      <c r="ADW275"/>
      <c r="ADX275"/>
      <c r="ADY275"/>
      <c r="ADZ275"/>
      <c r="AEA275"/>
      <c r="AEB275"/>
      <c r="AEC275"/>
      <c r="AED275"/>
      <c r="AEE275"/>
      <c r="AEF275"/>
      <c r="AEG275"/>
      <c r="AEH275"/>
      <c r="AEI275"/>
      <c r="AEJ275"/>
      <c r="AEK275"/>
      <c r="AEL275"/>
      <c r="AEM275"/>
      <c r="AEN275"/>
      <c r="AEO275"/>
      <c r="AEP275"/>
      <c r="AEQ275"/>
      <c r="AER275"/>
      <c r="AES275"/>
      <c r="AET275"/>
      <c r="AEU275"/>
      <c r="AEV275"/>
      <c r="AEW275"/>
      <c r="AEX275"/>
      <c r="AEY275"/>
      <c r="AEZ275"/>
      <c r="AFA275"/>
      <c r="AFB275"/>
      <c r="AFC275"/>
      <c r="AFD275"/>
      <c r="AFE275"/>
      <c r="AFF275"/>
      <c r="AFG275"/>
      <c r="AFH275"/>
      <c r="AFI275"/>
      <c r="AFJ275"/>
      <c r="AFK275"/>
      <c r="AFL275"/>
      <c r="AFM275"/>
      <c r="AFN275"/>
      <c r="AFO275"/>
      <c r="AFP275"/>
      <c r="AFQ275"/>
      <c r="AFR275"/>
      <c r="AFS275"/>
      <c r="AFT275"/>
      <c r="AFU275"/>
      <c r="AFV275"/>
      <c r="AFW275"/>
      <c r="AFX275"/>
      <c r="AFY275"/>
      <c r="AFZ275"/>
      <c r="AGA275"/>
      <c r="AGB275"/>
      <c r="AGC275"/>
      <c r="AGD275"/>
      <c r="AGE275"/>
      <c r="AGF275"/>
      <c r="AGG275"/>
      <c r="AGH275"/>
      <c r="AGI275"/>
      <c r="AGJ275"/>
      <c r="AGK275"/>
      <c r="AGL275"/>
      <c r="AGM275"/>
      <c r="AGN275"/>
      <c r="AGO275"/>
      <c r="AGP275"/>
      <c r="AGQ275"/>
      <c r="AGR275"/>
      <c r="AGS275"/>
      <c r="AGT275"/>
      <c r="AGU275"/>
      <c r="AGV275"/>
      <c r="AGW275"/>
      <c r="AGX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</row>
    <row r="276" spans="1:951" x14ac:dyDescent="0.35">
      <c r="A276" s="131" t="s">
        <v>151</v>
      </c>
      <c r="B276" s="131">
        <v>4355084</v>
      </c>
      <c r="C276" s="131" t="s">
        <v>1380</v>
      </c>
      <c r="D276" s="131" t="s">
        <v>809</v>
      </c>
      <c r="E276" s="131" t="s">
        <v>1381</v>
      </c>
      <c r="F276" s="131" t="s">
        <v>925</v>
      </c>
      <c r="G276" s="129">
        <f t="shared" si="4"/>
        <v>26</v>
      </c>
      <c r="H276" s="131" t="s">
        <v>184</v>
      </c>
      <c r="I276" s="131" t="s">
        <v>189</v>
      </c>
      <c r="J276" s="131" t="s">
        <v>150</v>
      </c>
      <c r="K276" s="131" t="s">
        <v>197</v>
      </c>
      <c r="L276" s="131"/>
      <c r="M276" s="133">
        <v>1</v>
      </c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  <c r="QC276"/>
      <c r="QD276"/>
      <c r="QE276"/>
      <c r="QF276"/>
      <c r="QG276"/>
      <c r="QH276"/>
      <c r="QI276"/>
      <c r="QJ276"/>
      <c r="QK276"/>
      <c r="QL276"/>
      <c r="QM276"/>
      <c r="QN276"/>
      <c r="QO276"/>
      <c r="QP276"/>
      <c r="QQ276"/>
      <c r="QR276"/>
      <c r="QS276"/>
      <c r="QT276"/>
      <c r="QU276"/>
      <c r="QV276"/>
      <c r="QW276"/>
      <c r="QX276"/>
      <c r="QY276"/>
      <c r="QZ276"/>
      <c r="RA276"/>
      <c r="RB276"/>
      <c r="RC276"/>
      <c r="RD276"/>
      <c r="RE276"/>
      <c r="RF276"/>
      <c r="RG276"/>
      <c r="RH276"/>
      <c r="RI276"/>
      <c r="RJ276"/>
      <c r="RK276"/>
      <c r="RL276"/>
      <c r="RM276"/>
      <c r="RN276"/>
      <c r="RO276"/>
      <c r="RP276"/>
      <c r="RQ276"/>
      <c r="RR276"/>
      <c r="RS276"/>
      <c r="RT276"/>
      <c r="RU276"/>
      <c r="RV276"/>
      <c r="RW276"/>
      <c r="RX276"/>
      <c r="RY276"/>
      <c r="RZ276"/>
      <c r="SA276"/>
      <c r="SB276"/>
      <c r="SC276"/>
      <c r="SD276"/>
      <c r="SE276"/>
      <c r="SF276"/>
      <c r="SG276"/>
      <c r="SH276"/>
      <c r="SI276"/>
      <c r="SJ276"/>
      <c r="SK276"/>
      <c r="SL276"/>
      <c r="SM276"/>
      <c r="SN276"/>
      <c r="SO276"/>
      <c r="SP276"/>
      <c r="SQ276"/>
      <c r="SR276"/>
      <c r="SS276"/>
      <c r="ST276"/>
      <c r="SU276"/>
      <c r="SV276"/>
      <c r="SW276"/>
      <c r="SX276"/>
      <c r="SY276"/>
      <c r="SZ276"/>
      <c r="TA276"/>
      <c r="TB276"/>
      <c r="TC276"/>
      <c r="TD276"/>
      <c r="TE276"/>
      <c r="TF276"/>
      <c r="TG276"/>
      <c r="TH276"/>
      <c r="TI276"/>
      <c r="TJ276"/>
      <c r="TK276"/>
      <c r="TL276"/>
      <c r="TM276"/>
      <c r="TN276"/>
      <c r="TO276"/>
      <c r="TP276"/>
      <c r="TQ276"/>
      <c r="TR276"/>
      <c r="TS276"/>
      <c r="TT276"/>
      <c r="TU276"/>
      <c r="TV276"/>
      <c r="TW276"/>
      <c r="TX276"/>
      <c r="TY276"/>
      <c r="TZ276"/>
      <c r="UA276"/>
      <c r="UB276"/>
      <c r="UC276"/>
      <c r="UD276"/>
      <c r="UE276"/>
      <c r="UF276"/>
      <c r="UG276"/>
      <c r="UH276"/>
      <c r="UI276"/>
      <c r="UJ276"/>
      <c r="UK276"/>
      <c r="UL276"/>
      <c r="UM276"/>
      <c r="UN276"/>
      <c r="UO276"/>
      <c r="UP276"/>
      <c r="UQ276"/>
      <c r="UR276"/>
      <c r="US276"/>
      <c r="UT276"/>
      <c r="UU276"/>
      <c r="UV276"/>
      <c r="UW276"/>
      <c r="UX276"/>
      <c r="UY276"/>
      <c r="UZ276"/>
      <c r="VA276"/>
      <c r="VB276"/>
      <c r="VC276"/>
      <c r="VD276"/>
      <c r="VE276"/>
      <c r="VF276"/>
      <c r="VG276"/>
      <c r="VH276"/>
      <c r="VI276"/>
      <c r="VJ276"/>
      <c r="VK276"/>
      <c r="VL276"/>
      <c r="VM276"/>
      <c r="VN276"/>
      <c r="VO276"/>
      <c r="VP276"/>
      <c r="VQ276"/>
      <c r="VR276"/>
      <c r="VS276"/>
      <c r="VT276"/>
      <c r="VU276"/>
      <c r="VV276"/>
      <c r="VW276"/>
      <c r="VX276"/>
      <c r="VY276"/>
      <c r="VZ276"/>
      <c r="WA276"/>
      <c r="WB276"/>
      <c r="WC276"/>
      <c r="WD276"/>
      <c r="WE276"/>
      <c r="WF276"/>
      <c r="WG276"/>
      <c r="WH276"/>
      <c r="WI276"/>
      <c r="WJ276"/>
      <c r="WK276"/>
      <c r="WL276"/>
      <c r="WM276"/>
      <c r="WN276"/>
      <c r="WO276"/>
      <c r="WP276"/>
      <c r="WQ276"/>
      <c r="WR276"/>
      <c r="WS276"/>
      <c r="WT276"/>
      <c r="WU276"/>
      <c r="WV276"/>
      <c r="WW276"/>
      <c r="WX276"/>
      <c r="WY276"/>
      <c r="WZ276"/>
      <c r="XA276"/>
      <c r="XB276"/>
      <c r="XC276"/>
      <c r="XD276"/>
      <c r="XE276"/>
      <c r="XF276"/>
      <c r="XG276"/>
      <c r="XH276"/>
      <c r="XI276"/>
      <c r="XJ276"/>
      <c r="XK276"/>
      <c r="XL276"/>
      <c r="XM276"/>
      <c r="XN276"/>
      <c r="XO276"/>
      <c r="XP276"/>
      <c r="XQ276"/>
      <c r="XR276"/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ZG276"/>
      <c r="ZH276"/>
      <c r="ZI276"/>
      <c r="ZJ276"/>
      <c r="ZK276"/>
      <c r="ZL276"/>
      <c r="ZM276"/>
      <c r="ZN276"/>
      <c r="ZO276"/>
      <c r="ZP276"/>
      <c r="ZQ276"/>
      <c r="ZR276"/>
      <c r="ZS276"/>
      <c r="ZT276"/>
      <c r="ZU276"/>
      <c r="ZV276"/>
      <c r="ZW276"/>
      <c r="ZX276"/>
      <c r="ZY276"/>
      <c r="ZZ276"/>
      <c r="AAA276"/>
      <c r="AAB276"/>
      <c r="AAC276"/>
      <c r="AAD276"/>
      <c r="AAE276"/>
      <c r="AAF276"/>
      <c r="AAG276"/>
      <c r="AAH276"/>
      <c r="AAI276"/>
      <c r="AAJ276"/>
      <c r="AAK276"/>
      <c r="AAL276"/>
      <c r="AAM276"/>
      <c r="AAN276"/>
      <c r="AAO276"/>
      <c r="AAP276"/>
      <c r="AAQ276"/>
      <c r="AAR276"/>
      <c r="AAS276"/>
      <c r="AAT276"/>
      <c r="AAU276"/>
      <c r="AAV276"/>
      <c r="AAW276"/>
      <c r="AAX276"/>
      <c r="AAY276"/>
      <c r="AAZ276"/>
      <c r="ABA276"/>
      <c r="ABB276"/>
      <c r="ABC276"/>
      <c r="ABD276"/>
      <c r="ABE276"/>
      <c r="ABF276"/>
      <c r="ABG276"/>
      <c r="ABH276"/>
      <c r="ABI276"/>
      <c r="ABJ276"/>
      <c r="ABK276"/>
      <c r="ABL276"/>
      <c r="ABM276"/>
      <c r="ABN276"/>
      <c r="ABO276"/>
      <c r="ABP276"/>
      <c r="ABQ276"/>
      <c r="ABR276"/>
      <c r="ABS276"/>
      <c r="ABT276"/>
      <c r="ABU276"/>
      <c r="ABV276"/>
      <c r="ABW276"/>
      <c r="ABX276"/>
      <c r="ABY276"/>
      <c r="ABZ276"/>
      <c r="ACA276"/>
      <c r="ACB276"/>
      <c r="ACC276"/>
      <c r="ACD276"/>
      <c r="ACE276"/>
      <c r="ACF276"/>
      <c r="ACG276"/>
      <c r="ACH276"/>
      <c r="ACI276"/>
      <c r="ACJ276"/>
      <c r="ACK276"/>
      <c r="ACL276"/>
      <c r="ACM276"/>
      <c r="ACN276"/>
      <c r="ACO276"/>
      <c r="ACP276"/>
      <c r="ACQ276"/>
      <c r="ACR276"/>
      <c r="ACS276"/>
      <c r="ACT276"/>
      <c r="ACU276"/>
      <c r="ACV276"/>
      <c r="ACW276"/>
      <c r="ACX276"/>
      <c r="ACY276"/>
      <c r="ACZ276"/>
      <c r="ADA276"/>
      <c r="ADB276"/>
      <c r="ADC276"/>
      <c r="ADD276"/>
      <c r="ADE276"/>
      <c r="ADF276"/>
      <c r="ADG276"/>
      <c r="ADH276"/>
      <c r="ADI276"/>
      <c r="ADJ276"/>
      <c r="ADK276"/>
      <c r="ADL276"/>
      <c r="ADM276"/>
      <c r="ADN276"/>
      <c r="ADO276"/>
      <c r="ADP276"/>
      <c r="ADQ276"/>
      <c r="ADR276"/>
      <c r="ADS276"/>
      <c r="ADT276"/>
      <c r="ADU276"/>
      <c r="ADV276"/>
      <c r="ADW276"/>
      <c r="ADX276"/>
      <c r="ADY276"/>
      <c r="ADZ276"/>
      <c r="AEA276"/>
      <c r="AEB276"/>
      <c r="AEC276"/>
      <c r="AED276"/>
      <c r="AEE276"/>
      <c r="AEF276"/>
      <c r="AEG276"/>
      <c r="AEH276"/>
      <c r="AEI276"/>
      <c r="AEJ276"/>
      <c r="AEK276"/>
      <c r="AEL276"/>
      <c r="AEM276"/>
      <c r="AEN276"/>
      <c r="AEO276"/>
      <c r="AEP276"/>
      <c r="AEQ276"/>
      <c r="AER276"/>
      <c r="AES276"/>
      <c r="AET276"/>
      <c r="AEU276"/>
      <c r="AEV276"/>
      <c r="AEW276"/>
      <c r="AEX276"/>
      <c r="AEY276"/>
      <c r="AEZ276"/>
      <c r="AFA276"/>
      <c r="AFB276"/>
      <c r="AFC276"/>
      <c r="AFD276"/>
      <c r="AFE276"/>
      <c r="AFF276"/>
      <c r="AFG276"/>
      <c r="AFH276"/>
      <c r="AFI276"/>
      <c r="AFJ276"/>
      <c r="AFK276"/>
      <c r="AFL276"/>
      <c r="AFM276"/>
      <c r="AFN276"/>
      <c r="AFO276"/>
      <c r="AFP276"/>
      <c r="AFQ276"/>
      <c r="AFR276"/>
      <c r="AFS276"/>
      <c r="AFT276"/>
      <c r="AFU276"/>
      <c r="AFV276"/>
      <c r="AFW276"/>
      <c r="AFX276"/>
      <c r="AFY276"/>
      <c r="AFZ276"/>
      <c r="AGA276"/>
      <c r="AGB276"/>
      <c r="AGC276"/>
      <c r="AGD276"/>
      <c r="AGE276"/>
      <c r="AGF276"/>
      <c r="AGG276"/>
      <c r="AGH276"/>
      <c r="AGI276"/>
      <c r="AGJ276"/>
      <c r="AGK276"/>
      <c r="AGL276"/>
      <c r="AGM276"/>
      <c r="AGN276"/>
      <c r="AGO276"/>
      <c r="AGP276"/>
      <c r="AGQ276"/>
      <c r="AGR276"/>
      <c r="AGS276"/>
      <c r="AGT276"/>
      <c r="AGU276"/>
      <c r="AGV276"/>
      <c r="AGW276"/>
      <c r="AGX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</row>
    <row r="277" spans="1:951" x14ac:dyDescent="0.35">
      <c r="A277" s="131" t="s">
        <v>151</v>
      </c>
      <c r="B277" s="131">
        <v>4359654</v>
      </c>
      <c r="C277" s="131" t="s">
        <v>1382</v>
      </c>
      <c r="D277" s="131" t="s">
        <v>412</v>
      </c>
      <c r="E277" s="131" t="s">
        <v>1383</v>
      </c>
      <c r="F277" s="131" t="s">
        <v>646</v>
      </c>
      <c r="G277" s="129">
        <f t="shared" si="4"/>
        <v>20</v>
      </c>
      <c r="H277" s="131" t="s">
        <v>186</v>
      </c>
      <c r="I277" s="131" t="s">
        <v>189</v>
      </c>
      <c r="J277" s="131" t="s">
        <v>223</v>
      </c>
      <c r="K277" s="131" t="s">
        <v>197</v>
      </c>
      <c r="L277" s="131"/>
      <c r="M277" s="133">
        <v>1</v>
      </c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</row>
    <row r="278" spans="1:951" x14ac:dyDescent="0.35">
      <c r="A278" s="131" t="s">
        <v>151</v>
      </c>
      <c r="B278" s="131">
        <v>4360015</v>
      </c>
      <c r="C278" s="131" t="s">
        <v>1384</v>
      </c>
      <c r="D278" s="131" t="s">
        <v>1385</v>
      </c>
      <c r="E278" s="131" t="s">
        <v>1386</v>
      </c>
      <c r="F278" s="131" t="s">
        <v>794</v>
      </c>
      <c r="G278" s="129">
        <f t="shared" si="4"/>
        <v>18</v>
      </c>
      <c r="H278" s="131" t="s">
        <v>186</v>
      </c>
      <c r="I278" s="131" t="s">
        <v>189</v>
      </c>
      <c r="J278" s="131" t="s">
        <v>223</v>
      </c>
      <c r="K278" s="131" t="s">
        <v>197</v>
      </c>
      <c r="L278" s="131"/>
      <c r="M278" s="133">
        <v>1</v>
      </c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  <c r="QC278"/>
      <c r="QD278"/>
      <c r="QE278"/>
      <c r="QF278"/>
      <c r="QG278"/>
      <c r="QH278"/>
      <c r="QI278"/>
      <c r="QJ278"/>
      <c r="QK278"/>
      <c r="QL278"/>
      <c r="QM278"/>
      <c r="QN278"/>
      <c r="QO278"/>
      <c r="QP278"/>
      <c r="QQ278"/>
      <c r="QR278"/>
      <c r="QS278"/>
      <c r="QT278"/>
      <c r="QU278"/>
      <c r="QV278"/>
      <c r="QW278"/>
      <c r="QX278"/>
      <c r="QY278"/>
      <c r="QZ278"/>
      <c r="RA278"/>
      <c r="RB278"/>
      <c r="RC278"/>
      <c r="RD278"/>
      <c r="RE278"/>
      <c r="RF278"/>
      <c r="RG278"/>
      <c r="RH278"/>
      <c r="RI278"/>
      <c r="RJ278"/>
      <c r="RK278"/>
      <c r="RL278"/>
      <c r="RM278"/>
      <c r="RN278"/>
      <c r="RO278"/>
      <c r="RP278"/>
      <c r="RQ278"/>
      <c r="RR278"/>
      <c r="RS278"/>
      <c r="RT278"/>
      <c r="RU278"/>
      <c r="RV278"/>
      <c r="RW278"/>
      <c r="RX278"/>
      <c r="RY278"/>
      <c r="RZ278"/>
      <c r="SA278"/>
      <c r="SB278"/>
      <c r="SC278"/>
      <c r="SD278"/>
      <c r="SE278"/>
      <c r="SF278"/>
      <c r="SG278"/>
      <c r="SH278"/>
      <c r="SI278"/>
      <c r="SJ278"/>
      <c r="SK278"/>
      <c r="SL278"/>
      <c r="SM278"/>
      <c r="SN278"/>
      <c r="SO278"/>
      <c r="SP278"/>
      <c r="SQ278"/>
      <c r="SR278"/>
      <c r="SS278"/>
      <c r="ST278"/>
      <c r="SU278"/>
      <c r="SV278"/>
      <c r="SW278"/>
      <c r="SX278"/>
      <c r="SY278"/>
      <c r="SZ278"/>
      <c r="TA278"/>
      <c r="TB278"/>
      <c r="TC278"/>
      <c r="TD278"/>
      <c r="TE278"/>
      <c r="TF278"/>
      <c r="TG278"/>
      <c r="TH278"/>
      <c r="TI278"/>
      <c r="TJ278"/>
      <c r="TK278"/>
      <c r="TL278"/>
      <c r="TM278"/>
      <c r="TN278"/>
      <c r="TO278"/>
      <c r="TP278"/>
      <c r="TQ278"/>
      <c r="TR278"/>
      <c r="TS278"/>
      <c r="TT278"/>
      <c r="TU278"/>
      <c r="TV278"/>
      <c r="TW278"/>
      <c r="TX278"/>
      <c r="TY278"/>
      <c r="TZ278"/>
      <c r="UA278"/>
      <c r="UB278"/>
      <c r="UC278"/>
      <c r="UD278"/>
      <c r="UE278"/>
      <c r="UF278"/>
      <c r="UG278"/>
      <c r="UH278"/>
      <c r="UI278"/>
      <c r="UJ278"/>
      <c r="UK278"/>
      <c r="UL278"/>
      <c r="UM278"/>
      <c r="UN278"/>
      <c r="UO278"/>
      <c r="UP278"/>
      <c r="UQ278"/>
      <c r="UR278"/>
      <c r="US278"/>
      <c r="UT278"/>
      <c r="UU278"/>
      <c r="UV278"/>
      <c r="UW278"/>
      <c r="UX278"/>
      <c r="UY278"/>
      <c r="UZ278"/>
      <c r="VA278"/>
      <c r="VB278"/>
      <c r="VC278"/>
      <c r="VD278"/>
      <c r="VE278"/>
      <c r="VF278"/>
      <c r="VG278"/>
      <c r="VH278"/>
      <c r="VI278"/>
      <c r="VJ278"/>
      <c r="VK278"/>
      <c r="VL278"/>
      <c r="VM278"/>
      <c r="VN278"/>
      <c r="VO278"/>
      <c r="VP278"/>
      <c r="VQ278"/>
      <c r="VR278"/>
      <c r="VS278"/>
      <c r="VT278"/>
      <c r="VU278"/>
      <c r="VV278"/>
      <c r="VW278"/>
      <c r="VX278"/>
      <c r="VY278"/>
      <c r="VZ278"/>
      <c r="WA278"/>
      <c r="WB278"/>
      <c r="WC278"/>
      <c r="WD278"/>
      <c r="WE278"/>
      <c r="WF278"/>
      <c r="WG278"/>
      <c r="WH278"/>
      <c r="WI278"/>
      <c r="WJ278"/>
      <c r="WK278"/>
      <c r="WL278"/>
      <c r="WM278"/>
      <c r="WN278"/>
      <c r="WO278"/>
      <c r="WP278"/>
      <c r="WQ278"/>
      <c r="WR278"/>
      <c r="WS278"/>
      <c r="WT278"/>
      <c r="WU278"/>
      <c r="WV278"/>
      <c r="WW278"/>
      <c r="WX278"/>
      <c r="WY278"/>
      <c r="WZ278"/>
      <c r="XA278"/>
      <c r="XB278"/>
      <c r="XC278"/>
      <c r="XD278"/>
      <c r="XE278"/>
      <c r="XF278"/>
      <c r="XG278"/>
      <c r="XH278"/>
      <c r="XI278"/>
      <c r="XJ278"/>
      <c r="XK278"/>
      <c r="XL278"/>
      <c r="XM278"/>
      <c r="XN278"/>
      <c r="XO278"/>
      <c r="XP278"/>
      <c r="XQ278"/>
      <c r="XR278"/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ZG278"/>
      <c r="ZH278"/>
      <c r="ZI278"/>
      <c r="ZJ278"/>
      <c r="ZK278"/>
      <c r="ZL278"/>
      <c r="ZM278"/>
      <c r="ZN278"/>
      <c r="ZO278"/>
      <c r="ZP278"/>
      <c r="ZQ278"/>
      <c r="ZR278"/>
      <c r="ZS278"/>
      <c r="ZT278"/>
      <c r="ZU278"/>
      <c r="ZV278"/>
      <c r="ZW278"/>
      <c r="ZX278"/>
      <c r="ZY278"/>
      <c r="ZZ278"/>
      <c r="AAA278"/>
      <c r="AAB278"/>
      <c r="AAC278"/>
      <c r="AAD278"/>
      <c r="AAE278"/>
      <c r="AAF278"/>
      <c r="AAG278"/>
      <c r="AAH278"/>
      <c r="AAI278"/>
      <c r="AAJ278"/>
      <c r="AAK278"/>
      <c r="AAL278"/>
      <c r="AAM278"/>
      <c r="AAN278"/>
      <c r="AAO278"/>
      <c r="AAP278"/>
      <c r="AAQ278"/>
      <c r="AAR278"/>
      <c r="AAS278"/>
      <c r="AAT278"/>
      <c r="AAU278"/>
      <c r="AAV278"/>
      <c r="AAW278"/>
      <c r="AAX278"/>
      <c r="AAY278"/>
      <c r="AAZ278"/>
      <c r="ABA278"/>
      <c r="ABB278"/>
      <c r="ABC278"/>
      <c r="ABD278"/>
      <c r="ABE278"/>
      <c r="ABF278"/>
      <c r="ABG278"/>
      <c r="ABH278"/>
      <c r="ABI278"/>
      <c r="ABJ278"/>
      <c r="ABK278"/>
      <c r="ABL278"/>
      <c r="ABM278"/>
      <c r="ABN278"/>
      <c r="ABO278"/>
      <c r="ABP278"/>
      <c r="ABQ278"/>
      <c r="ABR278"/>
      <c r="ABS278"/>
      <c r="ABT278"/>
      <c r="ABU278"/>
      <c r="ABV278"/>
      <c r="ABW278"/>
      <c r="ABX278"/>
      <c r="ABY278"/>
      <c r="ABZ278"/>
      <c r="ACA278"/>
      <c r="ACB278"/>
      <c r="ACC278"/>
      <c r="ACD278"/>
      <c r="ACE278"/>
      <c r="ACF278"/>
      <c r="ACG278"/>
      <c r="ACH278"/>
      <c r="ACI278"/>
      <c r="ACJ278"/>
      <c r="ACK278"/>
      <c r="ACL278"/>
      <c r="ACM278"/>
      <c r="ACN278"/>
      <c r="ACO278"/>
      <c r="ACP278"/>
      <c r="ACQ278"/>
      <c r="ACR278"/>
      <c r="ACS278"/>
      <c r="ACT278"/>
      <c r="ACU278"/>
      <c r="ACV278"/>
      <c r="ACW278"/>
      <c r="ACX278"/>
      <c r="ACY278"/>
      <c r="ACZ278"/>
      <c r="ADA278"/>
      <c r="ADB278"/>
      <c r="ADC278"/>
      <c r="ADD278"/>
      <c r="ADE278"/>
      <c r="ADF278"/>
      <c r="ADG278"/>
      <c r="ADH278"/>
      <c r="ADI278"/>
      <c r="ADJ278"/>
      <c r="ADK278"/>
      <c r="ADL278"/>
      <c r="ADM278"/>
      <c r="ADN278"/>
      <c r="ADO278"/>
      <c r="ADP278"/>
      <c r="ADQ278"/>
      <c r="ADR278"/>
      <c r="ADS278"/>
      <c r="ADT278"/>
      <c r="ADU278"/>
      <c r="ADV278"/>
      <c r="ADW278"/>
      <c r="ADX278"/>
      <c r="ADY278"/>
      <c r="ADZ278"/>
      <c r="AEA278"/>
      <c r="AEB278"/>
      <c r="AEC278"/>
      <c r="AED278"/>
      <c r="AEE278"/>
      <c r="AEF278"/>
      <c r="AEG278"/>
      <c r="AEH278"/>
      <c r="AEI278"/>
      <c r="AEJ278"/>
      <c r="AEK278"/>
      <c r="AEL278"/>
      <c r="AEM278"/>
      <c r="AEN278"/>
      <c r="AEO278"/>
      <c r="AEP278"/>
      <c r="AEQ278"/>
      <c r="AER278"/>
      <c r="AES278"/>
      <c r="AET278"/>
      <c r="AEU278"/>
      <c r="AEV278"/>
      <c r="AEW278"/>
      <c r="AEX278"/>
      <c r="AEY278"/>
      <c r="AEZ278"/>
      <c r="AFA278"/>
      <c r="AFB278"/>
      <c r="AFC278"/>
      <c r="AFD278"/>
      <c r="AFE278"/>
      <c r="AFF278"/>
      <c r="AFG278"/>
      <c r="AFH278"/>
      <c r="AFI278"/>
      <c r="AFJ278"/>
      <c r="AFK278"/>
      <c r="AFL278"/>
      <c r="AFM278"/>
      <c r="AFN278"/>
      <c r="AFO278"/>
      <c r="AFP278"/>
      <c r="AFQ278"/>
      <c r="AFR278"/>
      <c r="AFS278"/>
      <c r="AFT278"/>
      <c r="AFU278"/>
      <c r="AFV278"/>
      <c r="AFW278"/>
      <c r="AFX278"/>
      <c r="AFY278"/>
      <c r="AFZ278"/>
      <c r="AGA278"/>
      <c r="AGB278"/>
      <c r="AGC278"/>
      <c r="AGD278"/>
      <c r="AGE278"/>
      <c r="AGF278"/>
      <c r="AGG278"/>
      <c r="AGH278"/>
      <c r="AGI278"/>
      <c r="AGJ278"/>
      <c r="AGK278"/>
      <c r="AGL278"/>
      <c r="AGM278"/>
      <c r="AGN278"/>
      <c r="AGO278"/>
      <c r="AGP278"/>
      <c r="AGQ278"/>
      <c r="AGR278"/>
      <c r="AGS278"/>
      <c r="AGT278"/>
      <c r="AGU278"/>
      <c r="AGV278"/>
      <c r="AGW278"/>
      <c r="AGX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</row>
    <row r="279" spans="1:951" x14ac:dyDescent="0.35">
      <c r="A279" s="131" t="s">
        <v>151</v>
      </c>
      <c r="B279" s="131">
        <v>4365635</v>
      </c>
      <c r="C279" s="131" t="s">
        <v>1387</v>
      </c>
      <c r="D279" s="131" t="s">
        <v>1284</v>
      </c>
      <c r="E279" s="131" t="s">
        <v>1388</v>
      </c>
      <c r="F279" s="131" t="s">
        <v>661</v>
      </c>
      <c r="G279" s="129">
        <f t="shared" si="4"/>
        <v>25</v>
      </c>
      <c r="H279" s="131" t="s">
        <v>184</v>
      </c>
      <c r="I279" s="131" t="s">
        <v>189</v>
      </c>
      <c r="J279" s="131" t="s">
        <v>190</v>
      </c>
      <c r="K279" s="131" t="s">
        <v>148</v>
      </c>
      <c r="L279" s="131"/>
      <c r="M279" s="133">
        <v>1</v>
      </c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  <c r="QC279"/>
      <c r="QD279"/>
      <c r="QE279"/>
      <c r="QF279"/>
      <c r="QG279"/>
      <c r="QH279"/>
      <c r="QI279"/>
      <c r="QJ279"/>
      <c r="QK279"/>
      <c r="QL279"/>
      <c r="QM279"/>
      <c r="QN279"/>
      <c r="QO279"/>
      <c r="QP279"/>
      <c r="QQ279"/>
      <c r="QR279"/>
      <c r="QS279"/>
      <c r="QT279"/>
      <c r="QU279"/>
      <c r="QV279"/>
      <c r="QW279"/>
      <c r="QX279"/>
      <c r="QY279"/>
      <c r="QZ279"/>
      <c r="RA279"/>
      <c r="RB279"/>
      <c r="RC279"/>
      <c r="RD279"/>
      <c r="RE279"/>
      <c r="RF279"/>
      <c r="RG279"/>
      <c r="RH279"/>
      <c r="RI279"/>
      <c r="RJ279"/>
      <c r="RK279"/>
      <c r="RL279"/>
      <c r="RM279"/>
      <c r="RN279"/>
      <c r="RO279"/>
      <c r="RP279"/>
      <c r="RQ279"/>
      <c r="RR279"/>
      <c r="RS279"/>
      <c r="RT279"/>
      <c r="RU279"/>
      <c r="RV279"/>
      <c r="RW279"/>
      <c r="RX279"/>
      <c r="RY279"/>
      <c r="RZ279"/>
      <c r="SA279"/>
      <c r="SB279"/>
      <c r="SC279"/>
      <c r="SD279"/>
      <c r="SE279"/>
      <c r="SF279"/>
      <c r="SG279"/>
      <c r="SH279"/>
      <c r="SI279"/>
      <c r="SJ279"/>
      <c r="SK279"/>
      <c r="SL279"/>
      <c r="SM279"/>
      <c r="SN279"/>
      <c r="SO279"/>
      <c r="SP279"/>
      <c r="SQ279"/>
      <c r="SR279"/>
      <c r="SS279"/>
      <c r="ST279"/>
      <c r="SU279"/>
      <c r="SV279"/>
      <c r="SW279"/>
      <c r="SX279"/>
      <c r="SY279"/>
      <c r="SZ279"/>
      <c r="TA279"/>
      <c r="TB279"/>
      <c r="TC279"/>
      <c r="TD279"/>
      <c r="TE279"/>
      <c r="TF279"/>
      <c r="TG279"/>
      <c r="TH279"/>
      <c r="TI279"/>
      <c r="TJ279"/>
      <c r="TK279"/>
      <c r="TL279"/>
      <c r="TM279"/>
      <c r="TN279"/>
      <c r="TO279"/>
      <c r="TP279"/>
      <c r="TQ279"/>
      <c r="TR279"/>
      <c r="TS279"/>
      <c r="TT279"/>
      <c r="TU279"/>
      <c r="TV279"/>
      <c r="TW279"/>
      <c r="TX279"/>
      <c r="TY279"/>
      <c r="TZ279"/>
      <c r="UA279"/>
      <c r="UB279"/>
      <c r="UC279"/>
      <c r="UD279"/>
      <c r="UE279"/>
      <c r="UF279"/>
      <c r="UG279"/>
      <c r="UH279"/>
      <c r="UI279"/>
      <c r="UJ279"/>
      <c r="UK279"/>
      <c r="UL279"/>
      <c r="UM279"/>
      <c r="UN279"/>
      <c r="UO279"/>
      <c r="UP279"/>
      <c r="UQ279"/>
      <c r="UR279"/>
      <c r="US279"/>
      <c r="UT279"/>
      <c r="UU279"/>
      <c r="UV279"/>
      <c r="UW279"/>
      <c r="UX279"/>
      <c r="UY279"/>
      <c r="UZ279"/>
      <c r="VA279"/>
      <c r="VB279"/>
      <c r="VC279"/>
      <c r="VD279"/>
      <c r="VE279"/>
      <c r="VF279"/>
      <c r="VG279"/>
      <c r="VH279"/>
      <c r="VI279"/>
      <c r="VJ279"/>
      <c r="VK279"/>
      <c r="VL279"/>
      <c r="VM279"/>
      <c r="VN279"/>
      <c r="VO279"/>
      <c r="VP279"/>
      <c r="VQ279"/>
      <c r="VR279"/>
      <c r="VS279"/>
      <c r="VT279"/>
      <c r="VU279"/>
      <c r="VV279"/>
      <c r="VW279"/>
      <c r="VX279"/>
      <c r="VY279"/>
      <c r="VZ279"/>
      <c r="WA279"/>
      <c r="WB279"/>
      <c r="WC279"/>
      <c r="WD279"/>
      <c r="WE279"/>
      <c r="WF279"/>
      <c r="WG279"/>
      <c r="WH279"/>
      <c r="WI279"/>
      <c r="WJ279"/>
      <c r="WK279"/>
      <c r="WL279"/>
      <c r="WM279"/>
      <c r="WN279"/>
      <c r="WO279"/>
      <c r="WP279"/>
      <c r="WQ279"/>
      <c r="WR279"/>
      <c r="WS279"/>
      <c r="WT279"/>
      <c r="WU279"/>
      <c r="WV279"/>
      <c r="WW279"/>
      <c r="WX279"/>
      <c r="WY279"/>
      <c r="WZ279"/>
      <c r="XA279"/>
      <c r="XB279"/>
      <c r="XC279"/>
      <c r="XD279"/>
      <c r="XE279"/>
      <c r="XF279"/>
      <c r="XG279"/>
      <c r="XH279"/>
      <c r="XI279"/>
      <c r="XJ279"/>
      <c r="XK279"/>
      <c r="XL279"/>
      <c r="XM279"/>
      <c r="XN279"/>
      <c r="XO279"/>
      <c r="XP279"/>
      <c r="XQ279"/>
      <c r="XR279"/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ZG279"/>
      <c r="ZH279"/>
      <c r="ZI279"/>
      <c r="ZJ279"/>
      <c r="ZK279"/>
      <c r="ZL279"/>
      <c r="ZM279"/>
      <c r="ZN279"/>
      <c r="ZO279"/>
      <c r="ZP279"/>
      <c r="ZQ279"/>
      <c r="ZR279"/>
      <c r="ZS279"/>
      <c r="ZT279"/>
      <c r="ZU279"/>
      <c r="ZV279"/>
      <c r="ZW279"/>
      <c r="ZX279"/>
      <c r="ZY279"/>
      <c r="ZZ279"/>
      <c r="AAA279"/>
      <c r="AAB279"/>
      <c r="AAC279"/>
      <c r="AAD279"/>
      <c r="AAE279"/>
      <c r="AAF279"/>
      <c r="AAG279"/>
      <c r="AAH279"/>
      <c r="AAI279"/>
      <c r="AAJ279"/>
      <c r="AAK279"/>
      <c r="AAL279"/>
      <c r="AAM279"/>
      <c r="AAN279"/>
      <c r="AAO279"/>
      <c r="AAP279"/>
      <c r="AAQ279"/>
      <c r="AAR279"/>
      <c r="AAS279"/>
      <c r="AAT279"/>
      <c r="AAU279"/>
      <c r="AAV279"/>
      <c r="AAW279"/>
      <c r="AAX279"/>
      <c r="AAY279"/>
      <c r="AAZ279"/>
      <c r="ABA279"/>
      <c r="ABB279"/>
      <c r="ABC279"/>
      <c r="ABD279"/>
      <c r="ABE279"/>
      <c r="ABF279"/>
      <c r="ABG279"/>
      <c r="ABH279"/>
      <c r="ABI279"/>
      <c r="ABJ279"/>
      <c r="ABK279"/>
      <c r="ABL279"/>
      <c r="ABM279"/>
      <c r="ABN279"/>
      <c r="ABO279"/>
      <c r="ABP279"/>
      <c r="ABQ279"/>
      <c r="ABR279"/>
      <c r="ABS279"/>
      <c r="ABT279"/>
      <c r="ABU279"/>
      <c r="ABV279"/>
      <c r="ABW279"/>
      <c r="ABX279"/>
      <c r="ABY279"/>
      <c r="ABZ279"/>
      <c r="ACA279"/>
      <c r="ACB279"/>
      <c r="ACC279"/>
      <c r="ACD279"/>
      <c r="ACE279"/>
      <c r="ACF279"/>
      <c r="ACG279"/>
      <c r="ACH279"/>
      <c r="ACI279"/>
      <c r="ACJ279"/>
      <c r="ACK279"/>
      <c r="ACL279"/>
      <c r="ACM279"/>
      <c r="ACN279"/>
      <c r="ACO279"/>
      <c r="ACP279"/>
      <c r="ACQ279"/>
      <c r="ACR279"/>
      <c r="ACS279"/>
      <c r="ACT279"/>
      <c r="ACU279"/>
      <c r="ACV279"/>
      <c r="ACW279"/>
      <c r="ACX279"/>
      <c r="ACY279"/>
      <c r="ACZ279"/>
      <c r="ADA279"/>
      <c r="ADB279"/>
      <c r="ADC279"/>
      <c r="ADD279"/>
      <c r="ADE279"/>
      <c r="ADF279"/>
      <c r="ADG279"/>
      <c r="ADH279"/>
      <c r="ADI279"/>
      <c r="ADJ279"/>
      <c r="ADK279"/>
      <c r="ADL279"/>
      <c r="ADM279"/>
      <c r="ADN279"/>
      <c r="ADO279"/>
      <c r="ADP279"/>
      <c r="ADQ279"/>
      <c r="ADR279"/>
      <c r="ADS279"/>
      <c r="ADT279"/>
      <c r="ADU279"/>
      <c r="ADV279"/>
      <c r="ADW279"/>
      <c r="ADX279"/>
      <c r="ADY279"/>
      <c r="ADZ279"/>
      <c r="AEA279"/>
      <c r="AEB279"/>
      <c r="AEC279"/>
      <c r="AED279"/>
      <c r="AEE279"/>
      <c r="AEF279"/>
      <c r="AEG279"/>
      <c r="AEH279"/>
      <c r="AEI279"/>
      <c r="AEJ279"/>
      <c r="AEK279"/>
      <c r="AEL279"/>
      <c r="AEM279"/>
      <c r="AEN279"/>
      <c r="AEO279"/>
      <c r="AEP279"/>
      <c r="AEQ279"/>
      <c r="AER279"/>
      <c r="AES279"/>
      <c r="AET279"/>
      <c r="AEU279"/>
      <c r="AEV279"/>
      <c r="AEW279"/>
      <c r="AEX279"/>
      <c r="AEY279"/>
      <c r="AEZ279"/>
      <c r="AFA279"/>
      <c r="AFB279"/>
      <c r="AFC279"/>
      <c r="AFD279"/>
      <c r="AFE279"/>
      <c r="AFF279"/>
      <c r="AFG279"/>
      <c r="AFH279"/>
      <c r="AFI279"/>
      <c r="AFJ279"/>
      <c r="AFK279"/>
      <c r="AFL279"/>
      <c r="AFM279"/>
      <c r="AFN279"/>
      <c r="AFO279"/>
      <c r="AFP279"/>
      <c r="AFQ279"/>
      <c r="AFR279"/>
      <c r="AFS279"/>
      <c r="AFT279"/>
      <c r="AFU279"/>
      <c r="AFV279"/>
      <c r="AFW279"/>
      <c r="AFX279"/>
      <c r="AFY279"/>
      <c r="AFZ279"/>
      <c r="AGA279"/>
      <c r="AGB279"/>
      <c r="AGC279"/>
      <c r="AGD279"/>
      <c r="AGE279"/>
      <c r="AGF279"/>
      <c r="AGG279"/>
      <c r="AGH279"/>
      <c r="AGI279"/>
      <c r="AGJ279"/>
      <c r="AGK279"/>
      <c r="AGL279"/>
      <c r="AGM279"/>
      <c r="AGN279"/>
      <c r="AGO279"/>
      <c r="AGP279"/>
      <c r="AGQ279"/>
      <c r="AGR279"/>
      <c r="AGS279"/>
      <c r="AGT279"/>
      <c r="AGU279"/>
      <c r="AGV279"/>
      <c r="AGW279"/>
      <c r="AGX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</row>
    <row r="280" spans="1:951" x14ac:dyDescent="0.35">
      <c r="A280" s="131" t="s">
        <v>151</v>
      </c>
      <c r="B280" s="131">
        <v>4374512</v>
      </c>
      <c r="C280" s="131" t="s">
        <v>1389</v>
      </c>
      <c r="D280" s="131" t="s">
        <v>1390</v>
      </c>
      <c r="E280" s="131" t="s">
        <v>1391</v>
      </c>
      <c r="F280" s="131" t="s">
        <v>1109</v>
      </c>
      <c r="G280" s="129">
        <f t="shared" si="4"/>
        <v>19</v>
      </c>
      <c r="H280" s="131" t="s">
        <v>186</v>
      </c>
      <c r="I280" s="131" t="s">
        <v>189</v>
      </c>
      <c r="J280" s="131" t="s">
        <v>223</v>
      </c>
      <c r="K280" s="131" t="s">
        <v>197</v>
      </c>
      <c r="L280" s="131"/>
      <c r="M280" s="133">
        <v>1</v>
      </c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  <c r="QC280"/>
      <c r="QD280"/>
      <c r="QE280"/>
      <c r="QF280"/>
      <c r="QG280"/>
      <c r="QH280"/>
      <c r="QI280"/>
      <c r="QJ280"/>
      <c r="QK280"/>
      <c r="QL280"/>
      <c r="QM280"/>
      <c r="QN280"/>
      <c r="QO280"/>
      <c r="QP280"/>
      <c r="QQ280"/>
      <c r="QR280"/>
      <c r="QS280"/>
      <c r="QT280"/>
      <c r="QU280"/>
      <c r="QV280"/>
      <c r="QW280"/>
      <c r="QX280"/>
      <c r="QY280"/>
      <c r="QZ280"/>
      <c r="RA280"/>
      <c r="RB280"/>
      <c r="RC280"/>
      <c r="RD280"/>
      <c r="RE280"/>
      <c r="RF280"/>
      <c r="RG280"/>
      <c r="RH280"/>
      <c r="RI280"/>
      <c r="RJ280"/>
      <c r="RK280"/>
      <c r="RL280"/>
      <c r="RM280"/>
      <c r="RN280"/>
      <c r="RO280"/>
      <c r="RP280"/>
      <c r="RQ280"/>
      <c r="RR280"/>
      <c r="RS280"/>
      <c r="RT280"/>
      <c r="RU280"/>
      <c r="RV280"/>
      <c r="RW280"/>
      <c r="RX280"/>
      <c r="RY280"/>
      <c r="RZ280"/>
      <c r="SA280"/>
      <c r="SB280"/>
      <c r="SC280"/>
      <c r="SD280"/>
      <c r="SE280"/>
      <c r="SF280"/>
      <c r="SG280"/>
      <c r="SH280"/>
      <c r="SI280"/>
      <c r="SJ280"/>
      <c r="SK280"/>
      <c r="SL280"/>
      <c r="SM280"/>
      <c r="SN280"/>
      <c r="SO280"/>
      <c r="SP280"/>
      <c r="SQ280"/>
      <c r="SR280"/>
      <c r="SS280"/>
      <c r="ST280"/>
      <c r="SU280"/>
      <c r="SV280"/>
      <c r="SW280"/>
      <c r="SX280"/>
      <c r="SY280"/>
      <c r="SZ280"/>
      <c r="TA280"/>
      <c r="TB280"/>
      <c r="TC280"/>
      <c r="TD280"/>
      <c r="TE280"/>
      <c r="TF280"/>
      <c r="TG280"/>
      <c r="TH280"/>
      <c r="TI280"/>
      <c r="TJ280"/>
      <c r="TK280"/>
      <c r="TL280"/>
      <c r="TM280"/>
      <c r="TN280"/>
      <c r="TO280"/>
      <c r="TP280"/>
      <c r="TQ280"/>
      <c r="TR280"/>
      <c r="TS280"/>
      <c r="TT280"/>
      <c r="TU280"/>
      <c r="TV280"/>
      <c r="TW280"/>
      <c r="TX280"/>
      <c r="TY280"/>
      <c r="TZ280"/>
      <c r="UA280"/>
      <c r="UB280"/>
      <c r="UC280"/>
      <c r="UD280"/>
      <c r="UE280"/>
      <c r="UF280"/>
      <c r="UG280"/>
      <c r="UH280"/>
      <c r="UI280"/>
      <c r="UJ280"/>
      <c r="UK280"/>
      <c r="UL280"/>
      <c r="UM280"/>
      <c r="UN280"/>
      <c r="UO280"/>
      <c r="UP280"/>
      <c r="UQ280"/>
      <c r="UR280"/>
      <c r="US280"/>
      <c r="UT280"/>
      <c r="UU280"/>
      <c r="UV280"/>
      <c r="UW280"/>
      <c r="UX280"/>
      <c r="UY280"/>
      <c r="UZ280"/>
      <c r="VA280"/>
      <c r="VB280"/>
      <c r="VC280"/>
      <c r="VD280"/>
      <c r="VE280"/>
      <c r="VF280"/>
      <c r="VG280"/>
      <c r="VH280"/>
      <c r="VI280"/>
      <c r="VJ280"/>
      <c r="VK280"/>
      <c r="VL280"/>
      <c r="VM280"/>
      <c r="VN280"/>
      <c r="VO280"/>
      <c r="VP280"/>
      <c r="VQ280"/>
      <c r="VR280"/>
      <c r="VS280"/>
      <c r="VT280"/>
      <c r="VU280"/>
      <c r="VV280"/>
      <c r="VW280"/>
      <c r="VX280"/>
      <c r="VY280"/>
      <c r="VZ280"/>
      <c r="WA280"/>
      <c r="WB280"/>
      <c r="WC280"/>
      <c r="WD280"/>
      <c r="WE280"/>
      <c r="WF280"/>
      <c r="WG280"/>
      <c r="WH280"/>
      <c r="WI280"/>
      <c r="WJ280"/>
      <c r="WK280"/>
      <c r="WL280"/>
      <c r="WM280"/>
      <c r="WN280"/>
      <c r="WO280"/>
      <c r="WP280"/>
      <c r="WQ280"/>
      <c r="WR280"/>
      <c r="WS280"/>
      <c r="WT280"/>
      <c r="WU280"/>
      <c r="WV280"/>
      <c r="WW280"/>
      <c r="WX280"/>
      <c r="WY280"/>
      <c r="WZ280"/>
      <c r="XA280"/>
      <c r="XB280"/>
      <c r="XC280"/>
      <c r="XD280"/>
      <c r="XE280"/>
      <c r="XF280"/>
      <c r="XG280"/>
      <c r="XH280"/>
      <c r="XI280"/>
      <c r="XJ280"/>
      <c r="XK280"/>
      <c r="XL280"/>
      <c r="XM280"/>
      <c r="XN280"/>
      <c r="XO280"/>
      <c r="XP280"/>
      <c r="XQ280"/>
      <c r="XR280"/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ZG280"/>
      <c r="ZH280"/>
      <c r="ZI280"/>
      <c r="ZJ280"/>
      <c r="ZK280"/>
      <c r="ZL280"/>
      <c r="ZM280"/>
      <c r="ZN280"/>
      <c r="ZO280"/>
      <c r="ZP280"/>
      <c r="ZQ280"/>
      <c r="ZR280"/>
      <c r="ZS280"/>
      <c r="ZT280"/>
      <c r="ZU280"/>
      <c r="ZV280"/>
      <c r="ZW280"/>
      <c r="ZX280"/>
      <c r="ZY280"/>
      <c r="ZZ280"/>
      <c r="AAA280"/>
      <c r="AAB280"/>
      <c r="AAC280"/>
      <c r="AAD280"/>
      <c r="AAE280"/>
      <c r="AAF280"/>
      <c r="AAG280"/>
      <c r="AAH280"/>
      <c r="AAI280"/>
      <c r="AAJ280"/>
      <c r="AAK280"/>
      <c r="AAL280"/>
      <c r="AAM280"/>
      <c r="AAN280"/>
      <c r="AAO280"/>
      <c r="AAP280"/>
      <c r="AAQ280"/>
      <c r="AAR280"/>
      <c r="AAS280"/>
      <c r="AAT280"/>
      <c r="AAU280"/>
      <c r="AAV280"/>
      <c r="AAW280"/>
      <c r="AAX280"/>
      <c r="AAY280"/>
      <c r="AAZ280"/>
      <c r="ABA280"/>
      <c r="ABB280"/>
      <c r="ABC280"/>
      <c r="ABD280"/>
      <c r="ABE280"/>
      <c r="ABF280"/>
      <c r="ABG280"/>
      <c r="ABH280"/>
      <c r="ABI280"/>
      <c r="ABJ280"/>
      <c r="ABK280"/>
      <c r="ABL280"/>
      <c r="ABM280"/>
      <c r="ABN280"/>
      <c r="ABO280"/>
      <c r="ABP280"/>
      <c r="ABQ280"/>
      <c r="ABR280"/>
      <c r="ABS280"/>
      <c r="ABT280"/>
      <c r="ABU280"/>
      <c r="ABV280"/>
      <c r="ABW280"/>
      <c r="ABX280"/>
      <c r="ABY280"/>
      <c r="ABZ280"/>
      <c r="ACA280"/>
      <c r="ACB280"/>
      <c r="ACC280"/>
      <c r="ACD280"/>
      <c r="ACE280"/>
      <c r="ACF280"/>
      <c r="ACG280"/>
      <c r="ACH280"/>
      <c r="ACI280"/>
      <c r="ACJ280"/>
      <c r="ACK280"/>
      <c r="ACL280"/>
      <c r="ACM280"/>
      <c r="ACN280"/>
      <c r="ACO280"/>
      <c r="ACP280"/>
      <c r="ACQ280"/>
      <c r="ACR280"/>
      <c r="ACS280"/>
      <c r="ACT280"/>
      <c r="ACU280"/>
      <c r="ACV280"/>
      <c r="ACW280"/>
      <c r="ACX280"/>
      <c r="ACY280"/>
      <c r="ACZ280"/>
      <c r="ADA280"/>
      <c r="ADB280"/>
      <c r="ADC280"/>
      <c r="ADD280"/>
      <c r="ADE280"/>
      <c r="ADF280"/>
      <c r="ADG280"/>
      <c r="ADH280"/>
      <c r="ADI280"/>
      <c r="ADJ280"/>
      <c r="ADK280"/>
      <c r="ADL280"/>
      <c r="ADM280"/>
      <c r="ADN280"/>
      <c r="ADO280"/>
      <c r="ADP280"/>
      <c r="ADQ280"/>
      <c r="ADR280"/>
      <c r="ADS280"/>
      <c r="ADT280"/>
      <c r="ADU280"/>
      <c r="ADV280"/>
      <c r="ADW280"/>
      <c r="ADX280"/>
      <c r="ADY280"/>
      <c r="ADZ280"/>
      <c r="AEA280"/>
      <c r="AEB280"/>
      <c r="AEC280"/>
      <c r="AED280"/>
      <c r="AEE280"/>
      <c r="AEF280"/>
      <c r="AEG280"/>
      <c r="AEH280"/>
      <c r="AEI280"/>
      <c r="AEJ280"/>
      <c r="AEK280"/>
      <c r="AEL280"/>
      <c r="AEM280"/>
      <c r="AEN280"/>
      <c r="AEO280"/>
      <c r="AEP280"/>
      <c r="AEQ280"/>
      <c r="AER280"/>
      <c r="AES280"/>
      <c r="AET280"/>
      <c r="AEU280"/>
      <c r="AEV280"/>
      <c r="AEW280"/>
      <c r="AEX280"/>
      <c r="AEY280"/>
      <c r="AEZ280"/>
      <c r="AFA280"/>
      <c r="AFB280"/>
      <c r="AFC280"/>
      <c r="AFD280"/>
      <c r="AFE280"/>
      <c r="AFF280"/>
      <c r="AFG280"/>
      <c r="AFH280"/>
      <c r="AFI280"/>
      <c r="AFJ280"/>
      <c r="AFK280"/>
      <c r="AFL280"/>
      <c r="AFM280"/>
      <c r="AFN280"/>
      <c r="AFO280"/>
      <c r="AFP280"/>
      <c r="AFQ280"/>
      <c r="AFR280"/>
      <c r="AFS280"/>
      <c r="AFT280"/>
      <c r="AFU280"/>
      <c r="AFV280"/>
      <c r="AFW280"/>
      <c r="AFX280"/>
      <c r="AFY280"/>
      <c r="AFZ280"/>
      <c r="AGA280"/>
      <c r="AGB280"/>
      <c r="AGC280"/>
      <c r="AGD280"/>
      <c r="AGE280"/>
      <c r="AGF280"/>
      <c r="AGG280"/>
      <c r="AGH280"/>
      <c r="AGI280"/>
      <c r="AGJ280"/>
      <c r="AGK280"/>
      <c r="AGL280"/>
      <c r="AGM280"/>
      <c r="AGN280"/>
      <c r="AGO280"/>
      <c r="AGP280"/>
      <c r="AGQ280"/>
      <c r="AGR280"/>
      <c r="AGS280"/>
      <c r="AGT280"/>
      <c r="AGU280"/>
      <c r="AGV280"/>
      <c r="AGW280"/>
      <c r="AGX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</row>
    <row r="281" spans="1:951" x14ac:dyDescent="0.35">
      <c r="A281" s="131" t="s">
        <v>151</v>
      </c>
      <c r="B281" s="131">
        <v>4391882</v>
      </c>
      <c r="C281" s="131" t="s">
        <v>1392</v>
      </c>
      <c r="D281" s="131" t="s">
        <v>1297</v>
      </c>
      <c r="E281" s="131" t="s">
        <v>1393</v>
      </c>
      <c r="F281" s="131" t="s">
        <v>1220</v>
      </c>
      <c r="G281" s="129">
        <f t="shared" si="4"/>
        <v>20</v>
      </c>
      <c r="H281" s="131" t="s">
        <v>186</v>
      </c>
      <c r="I281" s="131" t="s">
        <v>189</v>
      </c>
      <c r="J281" s="131" t="s">
        <v>150</v>
      </c>
      <c r="K281" s="131" t="s">
        <v>197</v>
      </c>
      <c r="L281" s="131"/>
      <c r="M281" s="133">
        <v>1</v>
      </c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  <c r="QC281"/>
      <c r="QD281"/>
      <c r="QE281"/>
      <c r="QF281"/>
      <c r="QG281"/>
      <c r="QH281"/>
      <c r="QI281"/>
      <c r="QJ281"/>
      <c r="QK281"/>
      <c r="QL281"/>
      <c r="QM281"/>
      <c r="QN281"/>
      <c r="QO281"/>
      <c r="QP281"/>
      <c r="QQ281"/>
      <c r="QR281"/>
      <c r="QS281"/>
      <c r="QT281"/>
      <c r="QU281"/>
      <c r="QV281"/>
      <c r="QW281"/>
      <c r="QX281"/>
      <c r="QY281"/>
      <c r="QZ281"/>
      <c r="RA281"/>
      <c r="RB281"/>
      <c r="RC281"/>
      <c r="RD281"/>
      <c r="RE281"/>
      <c r="RF281"/>
      <c r="RG281"/>
      <c r="RH281"/>
      <c r="RI281"/>
      <c r="RJ281"/>
      <c r="RK281"/>
      <c r="RL281"/>
      <c r="RM281"/>
      <c r="RN281"/>
      <c r="RO281"/>
      <c r="RP281"/>
      <c r="RQ281"/>
      <c r="RR281"/>
      <c r="RS281"/>
      <c r="RT281"/>
      <c r="RU281"/>
      <c r="RV281"/>
      <c r="RW281"/>
      <c r="RX281"/>
      <c r="RY281"/>
      <c r="RZ281"/>
      <c r="SA281"/>
      <c r="SB281"/>
      <c r="SC281"/>
      <c r="SD281"/>
      <c r="SE281"/>
      <c r="SF281"/>
      <c r="SG281"/>
      <c r="SH281"/>
      <c r="SI281"/>
      <c r="SJ281"/>
      <c r="SK281"/>
      <c r="SL281"/>
      <c r="SM281"/>
      <c r="SN281"/>
      <c r="SO281"/>
      <c r="SP281"/>
      <c r="SQ281"/>
      <c r="SR281"/>
      <c r="SS281"/>
      <c r="ST281"/>
      <c r="SU281"/>
      <c r="SV281"/>
      <c r="SW281"/>
      <c r="SX281"/>
      <c r="SY281"/>
      <c r="SZ281"/>
      <c r="TA281"/>
      <c r="TB281"/>
      <c r="TC281"/>
      <c r="TD281"/>
      <c r="TE281"/>
      <c r="TF281"/>
      <c r="TG281"/>
      <c r="TH281"/>
      <c r="TI281"/>
      <c r="TJ281"/>
      <c r="TK281"/>
      <c r="TL281"/>
      <c r="TM281"/>
      <c r="TN281"/>
      <c r="TO281"/>
      <c r="TP281"/>
      <c r="TQ281"/>
      <c r="TR281"/>
      <c r="TS281"/>
      <c r="TT281"/>
      <c r="TU281"/>
      <c r="TV281"/>
      <c r="TW281"/>
      <c r="TX281"/>
      <c r="TY281"/>
      <c r="TZ281"/>
      <c r="UA281"/>
      <c r="UB281"/>
      <c r="UC281"/>
      <c r="UD281"/>
      <c r="UE281"/>
      <c r="UF281"/>
      <c r="UG281"/>
      <c r="UH281"/>
      <c r="UI281"/>
      <c r="UJ281"/>
      <c r="UK281"/>
      <c r="UL281"/>
      <c r="UM281"/>
      <c r="UN281"/>
      <c r="UO281"/>
      <c r="UP281"/>
      <c r="UQ281"/>
      <c r="UR281"/>
      <c r="US281"/>
      <c r="UT281"/>
      <c r="UU281"/>
      <c r="UV281"/>
      <c r="UW281"/>
      <c r="UX281"/>
      <c r="UY281"/>
      <c r="UZ281"/>
      <c r="VA281"/>
      <c r="VB281"/>
      <c r="VC281"/>
      <c r="VD281"/>
      <c r="VE281"/>
      <c r="VF281"/>
      <c r="VG281"/>
      <c r="VH281"/>
      <c r="VI281"/>
      <c r="VJ281"/>
      <c r="VK281"/>
      <c r="VL281"/>
      <c r="VM281"/>
      <c r="VN281"/>
      <c r="VO281"/>
      <c r="VP281"/>
      <c r="VQ281"/>
      <c r="VR281"/>
      <c r="VS281"/>
      <c r="VT281"/>
      <c r="VU281"/>
      <c r="VV281"/>
      <c r="VW281"/>
      <c r="VX281"/>
      <c r="VY281"/>
      <c r="VZ281"/>
      <c r="WA281"/>
      <c r="WB281"/>
      <c r="WC281"/>
      <c r="WD281"/>
      <c r="WE281"/>
      <c r="WF281"/>
      <c r="WG281"/>
      <c r="WH281"/>
      <c r="WI281"/>
      <c r="WJ281"/>
      <c r="WK281"/>
      <c r="WL281"/>
      <c r="WM281"/>
      <c r="WN281"/>
      <c r="WO281"/>
      <c r="WP281"/>
      <c r="WQ281"/>
      <c r="WR281"/>
      <c r="WS281"/>
      <c r="WT281"/>
      <c r="WU281"/>
      <c r="WV281"/>
      <c r="WW281"/>
      <c r="WX281"/>
      <c r="WY281"/>
      <c r="WZ281"/>
      <c r="XA281"/>
      <c r="XB281"/>
      <c r="XC281"/>
      <c r="XD281"/>
      <c r="XE281"/>
      <c r="XF281"/>
      <c r="XG281"/>
      <c r="XH281"/>
      <c r="XI281"/>
      <c r="XJ281"/>
      <c r="XK281"/>
      <c r="XL281"/>
      <c r="XM281"/>
      <c r="XN281"/>
      <c r="XO281"/>
      <c r="XP281"/>
      <c r="XQ281"/>
      <c r="XR281"/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ZG281"/>
      <c r="ZH281"/>
      <c r="ZI281"/>
      <c r="ZJ281"/>
      <c r="ZK281"/>
      <c r="ZL281"/>
      <c r="ZM281"/>
      <c r="ZN281"/>
      <c r="ZO281"/>
      <c r="ZP281"/>
      <c r="ZQ281"/>
      <c r="ZR281"/>
      <c r="ZS281"/>
      <c r="ZT281"/>
      <c r="ZU281"/>
      <c r="ZV281"/>
      <c r="ZW281"/>
      <c r="ZX281"/>
      <c r="ZY281"/>
      <c r="ZZ281"/>
      <c r="AAA281"/>
      <c r="AAB281"/>
      <c r="AAC281"/>
      <c r="AAD281"/>
      <c r="AAE281"/>
      <c r="AAF281"/>
      <c r="AAG281"/>
      <c r="AAH281"/>
      <c r="AAI281"/>
      <c r="AAJ281"/>
      <c r="AAK281"/>
      <c r="AAL281"/>
      <c r="AAM281"/>
      <c r="AAN281"/>
      <c r="AAO281"/>
      <c r="AAP281"/>
      <c r="AAQ281"/>
      <c r="AAR281"/>
      <c r="AAS281"/>
      <c r="AAT281"/>
      <c r="AAU281"/>
      <c r="AAV281"/>
      <c r="AAW281"/>
      <c r="AAX281"/>
      <c r="AAY281"/>
      <c r="AAZ281"/>
      <c r="ABA281"/>
      <c r="ABB281"/>
      <c r="ABC281"/>
      <c r="ABD281"/>
      <c r="ABE281"/>
      <c r="ABF281"/>
      <c r="ABG281"/>
      <c r="ABH281"/>
      <c r="ABI281"/>
      <c r="ABJ281"/>
      <c r="ABK281"/>
      <c r="ABL281"/>
      <c r="ABM281"/>
      <c r="ABN281"/>
      <c r="ABO281"/>
      <c r="ABP281"/>
      <c r="ABQ281"/>
      <c r="ABR281"/>
      <c r="ABS281"/>
      <c r="ABT281"/>
      <c r="ABU281"/>
      <c r="ABV281"/>
      <c r="ABW281"/>
      <c r="ABX281"/>
      <c r="ABY281"/>
      <c r="ABZ281"/>
      <c r="ACA281"/>
      <c r="ACB281"/>
      <c r="ACC281"/>
      <c r="ACD281"/>
      <c r="ACE281"/>
      <c r="ACF281"/>
      <c r="ACG281"/>
      <c r="ACH281"/>
      <c r="ACI281"/>
      <c r="ACJ281"/>
      <c r="ACK281"/>
      <c r="ACL281"/>
      <c r="ACM281"/>
      <c r="ACN281"/>
      <c r="ACO281"/>
      <c r="ACP281"/>
      <c r="ACQ281"/>
      <c r="ACR281"/>
      <c r="ACS281"/>
      <c r="ACT281"/>
      <c r="ACU281"/>
      <c r="ACV281"/>
      <c r="ACW281"/>
      <c r="ACX281"/>
      <c r="ACY281"/>
      <c r="ACZ281"/>
      <c r="ADA281"/>
      <c r="ADB281"/>
      <c r="ADC281"/>
      <c r="ADD281"/>
      <c r="ADE281"/>
      <c r="ADF281"/>
      <c r="ADG281"/>
      <c r="ADH281"/>
      <c r="ADI281"/>
      <c r="ADJ281"/>
      <c r="ADK281"/>
      <c r="ADL281"/>
      <c r="ADM281"/>
      <c r="ADN281"/>
      <c r="ADO281"/>
      <c r="ADP281"/>
      <c r="ADQ281"/>
      <c r="ADR281"/>
      <c r="ADS281"/>
      <c r="ADT281"/>
      <c r="ADU281"/>
      <c r="ADV281"/>
      <c r="ADW281"/>
      <c r="ADX281"/>
      <c r="ADY281"/>
      <c r="ADZ281"/>
      <c r="AEA281"/>
      <c r="AEB281"/>
      <c r="AEC281"/>
      <c r="AED281"/>
      <c r="AEE281"/>
      <c r="AEF281"/>
      <c r="AEG281"/>
      <c r="AEH281"/>
      <c r="AEI281"/>
      <c r="AEJ281"/>
      <c r="AEK281"/>
      <c r="AEL281"/>
      <c r="AEM281"/>
      <c r="AEN281"/>
      <c r="AEO281"/>
      <c r="AEP281"/>
      <c r="AEQ281"/>
      <c r="AER281"/>
      <c r="AES281"/>
      <c r="AET281"/>
      <c r="AEU281"/>
      <c r="AEV281"/>
      <c r="AEW281"/>
      <c r="AEX281"/>
      <c r="AEY281"/>
      <c r="AEZ281"/>
      <c r="AFA281"/>
      <c r="AFB281"/>
      <c r="AFC281"/>
      <c r="AFD281"/>
      <c r="AFE281"/>
      <c r="AFF281"/>
      <c r="AFG281"/>
      <c r="AFH281"/>
      <c r="AFI281"/>
      <c r="AFJ281"/>
      <c r="AFK281"/>
      <c r="AFL281"/>
      <c r="AFM281"/>
      <c r="AFN281"/>
      <c r="AFO281"/>
      <c r="AFP281"/>
      <c r="AFQ281"/>
      <c r="AFR281"/>
      <c r="AFS281"/>
      <c r="AFT281"/>
      <c r="AFU281"/>
      <c r="AFV281"/>
      <c r="AFW281"/>
      <c r="AFX281"/>
      <c r="AFY281"/>
      <c r="AFZ281"/>
      <c r="AGA281"/>
      <c r="AGB281"/>
      <c r="AGC281"/>
      <c r="AGD281"/>
      <c r="AGE281"/>
      <c r="AGF281"/>
      <c r="AGG281"/>
      <c r="AGH281"/>
      <c r="AGI281"/>
      <c r="AGJ281"/>
      <c r="AGK281"/>
      <c r="AGL281"/>
      <c r="AGM281"/>
      <c r="AGN281"/>
      <c r="AGO281"/>
      <c r="AGP281"/>
      <c r="AGQ281"/>
      <c r="AGR281"/>
      <c r="AGS281"/>
      <c r="AGT281"/>
      <c r="AGU281"/>
      <c r="AGV281"/>
      <c r="AGW281"/>
      <c r="AGX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</row>
    <row r="282" spans="1:951" x14ac:dyDescent="0.35">
      <c r="A282" s="131" t="s">
        <v>151</v>
      </c>
      <c r="B282" s="131">
        <v>4416641</v>
      </c>
      <c r="C282" s="131" t="s">
        <v>1394</v>
      </c>
      <c r="D282" s="131" t="s">
        <v>1395</v>
      </c>
      <c r="E282" s="131" t="s">
        <v>1396</v>
      </c>
      <c r="F282" s="131" t="s">
        <v>966</v>
      </c>
      <c r="G282" s="129">
        <f t="shared" si="4"/>
        <v>7</v>
      </c>
      <c r="H282" s="131" t="s">
        <v>186</v>
      </c>
      <c r="I282" s="131" t="s">
        <v>189</v>
      </c>
      <c r="J282" s="131" t="s">
        <v>150</v>
      </c>
      <c r="K282" s="131" t="s">
        <v>197</v>
      </c>
      <c r="L282" s="131"/>
      <c r="M282" s="133">
        <v>1</v>
      </c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  <c r="QC282"/>
      <c r="QD282"/>
      <c r="QE282"/>
      <c r="QF282"/>
      <c r="QG282"/>
      <c r="QH282"/>
      <c r="QI282"/>
      <c r="QJ282"/>
      <c r="QK282"/>
      <c r="QL282"/>
      <c r="QM282"/>
      <c r="QN282"/>
      <c r="QO282"/>
      <c r="QP282"/>
      <c r="QQ282"/>
      <c r="QR282"/>
      <c r="QS282"/>
      <c r="QT282"/>
      <c r="QU282"/>
      <c r="QV282"/>
      <c r="QW282"/>
      <c r="QX282"/>
      <c r="QY282"/>
      <c r="QZ282"/>
      <c r="RA282"/>
      <c r="RB282"/>
      <c r="RC282"/>
      <c r="RD282"/>
      <c r="RE282"/>
      <c r="RF282"/>
      <c r="RG282"/>
      <c r="RH282"/>
      <c r="RI282"/>
      <c r="RJ282"/>
      <c r="RK282"/>
      <c r="RL282"/>
      <c r="RM282"/>
      <c r="RN282"/>
      <c r="RO282"/>
      <c r="RP282"/>
      <c r="RQ282"/>
      <c r="RR282"/>
      <c r="RS282"/>
      <c r="RT282"/>
      <c r="RU282"/>
      <c r="RV282"/>
      <c r="RW282"/>
      <c r="RX282"/>
      <c r="RY282"/>
      <c r="RZ282"/>
      <c r="SA282"/>
      <c r="SB282"/>
      <c r="SC282"/>
      <c r="SD282"/>
      <c r="SE282"/>
      <c r="SF282"/>
      <c r="SG282"/>
      <c r="SH282"/>
      <c r="SI282"/>
      <c r="SJ282"/>
      <c r="SK282"/>
      <c r="SL282"/>
      <c r="SM282"/>
      <c r="SN282"/>
      <c r="SO282"/>
      <c r="SP282"/>
      <c r="SQ282"/>
      <c r="SR282"/>
      <c r="SS282"/>
      <c r="ST282"/>
      <c r="SU282"/>
      <c r="SV282"/>
      <c r="SW282"/>
      <c r="SX282"/>
      <c r="SY282"/>
      <c r="SZ282"/>
      <c r="TA282"/>
      <c r="TB282"/>
      <c r="TC282"/>
      <c r="TD282"/>
      <c r="TE282"/>
      <c r="TF282"/>
      <c r="TG282"/>
      <c r="TH282"/>
      <c r="TI282"/>
      <c r="TJ282"/>
      <c r="TK282"/>
      <c r="TL282"/>
      <c r="TM282"/>
      <c r="TN282"/>
      <c r="TO282"/>
      <c r="TP282"/>
      <c r="TQ282"/>
      <c r="TR282"/>
      <c r="TS282"/>
      <c r="TT282"/>
      <c r="TU282"/>
      <c r="TV282"/>
      <c r="TW282"/>
      <c r="TX282"/>
      <c r="TY282"/>
      <c r="TZ282"/>
      <c r="UA282"/>
      <c r="UB282"/>
      <c r="UC282"/>
      <c r="UD282"/>
      <c r="UE282"/>
      <c r="UF282"/>
      <c r="UG282"/>
      <c r="UH282"/>
      <c r="UI282"/>
      <c r="UJ282"/>
      <c r="UK282"/>
      <c r="UL282"/>
      <c r="UM282"/>
      <c r="UN282"/>
      <c r="UO282"/>
      <c r="UP282"/>
      <c r="UQ282"/>
      <c r="UR282"/>
      <c r="US282"/>
      <c r="UT282"/>
      <c r="UU282"/>
      <c r="UV282"/>
      <c r="UW282"/>
      <c r="UX282"/>
      <c r="UY282"/>
      <c r="UZ282"/>
      <c r="VA282"/>
      <c r="VB282"/>
      <c r="VC282"/>
      <c r="VD282"/>
      <c r="VE282"/>
      <c r="VF282"/>
      <c r="VG282"/>
      <c r="VH282"/>
      <c r="VI282"/>
      <c r="VJ282"/>
      <c r="VK282"/>
      <c r="VL282"/>
      <c r="VM282"/>
      <c r="VN282"/>
      <c r="VO282"/>
      <c r="VP282"/>
      <c r="VQ282"/>
      <c r="VR282"/>
      <c r="VS282"/>
      <c r="VT282"/>
      <c r="VU282"/>
      <c r="VV282"/>
      <c r="VW282"/>
      <c r="VX282"/>
      <c r="VY282"/>
      <c r="VZ282"/>
      <c r="WA282"/>
      <c r="WB282"/>
      <c r="WC282"/>
      <c r="WD282"/>
      <c r="WE282"/>
      <c r="WF282"/>
      <c r="WG282"/>
      <c r="WH282"/>
      <c r="WI282"/>
      <c r="WJ282"/>
      <c r="WK282"/>
      <c r="WL282"/>
      <c r="WM282"/>
      <c r="WN282"/>
      <c r="WO282"/>
      <c r="WP282"/>
      <c r="WQ282"/>
      <c r="WR282"/>
      <c r="WS282"/>
      <c r="WT282"/>
      <c r="WU282"/>
      <c r="WV282"/>
      <c r="WW282"/>
      <c r="WX282"/>
      <c r="WY282"/>
      <c r="WZ282"/>
      <c r="XA282"/>
      <c r="XB282"/>
      <c r="XC282"/>
      <c r="XD282"/>
      <c r="XE282"/>
      <c r="XF282"/>
      <c r="XG282"/>
      <c r="XH282"/>
      <c r="XI282"/>
      <c r="XJ282"/>
      <c r="XK282"/>
      <c r="XL282"/>
      <c r="XM282"/>
      <c r="XN282"/>
      <c r="XO282"/>
      <c r="XP282"/>
      <c r="XQ282"/>
      <c r="XR282"/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ZG282"/>
      <c r="ZH282"/>
      <c r="ZI282"/>
      <c r="ZJ282"/>
      <c r="ZK282"/>
      <c r="ZL282"/>
      <c r="ZM282"/>
      <c r="ZN282"/>
      <c r="ZO282"/>
      <c r="ZP282"/>
      <c r="ZQ282"/>
      <c r="ZR282"/>
      <c r="ZS282"/>
      <c r="ZT282"/>
      <c r="ZU282"/>
      <c r="ZV282"/>
      <c r="ZW282"/>
      <c r="ZX282"/>
      <c r="ZY282"/>
      <c r="ZZ282"/>
      <c r="AAA282"/>
      <c r="AAB282"/>
      <c r="AAC282"/>
      <c r="AAD282"/>
      <c r="AAE282"/>
      <c r="AAF282"/>
      <c r="AAG282"/>
      <c r="AAH282"/>
      <c r="AAI282"/>
      <c r="AAJ282"/>
      <c r="AAK282"/>
      <c r="AAL282"/>
      <c r="AAM282"/>
      <c r="AAN282"/>
      <c r="AAO282"/>
      <c r="AAP282"/>
      <c r="AAQ282"/>
      <c r="AAR282"/>
      <c r="AAS282"/>
      <c r="AAT282"/>
      <c r="AAU282"/>
      <c r="AAV282"/>
      <c r="AAW282"/>
      <c r="AAX282"/>
      <c r="AAY282"/>
      <c r="AAZ282"/>
      <c r="ABA282"/>
      <c r="ABB282"/>
      <c r="ABC282"/>
      <c r="ABD282"/>
      <c r="ABE282"/>
      <c r="ABF282"/>
      <c r="ABG282"/>
      <c r="ABH282"/>
      <c r="ABI282"/>
      <c r="ABJ282"/>
      <c r="ABK282"/>
      <c r="ABL282"/>
      <c r="ABM282"/>
      <c r="ABN282"/>
      <c r="ABO282"/>
      <c r="ABP282"/>
      <c r="ABQ282"/>
      <c r="ABR282"/>
      <c r="ABS282"/>
      <c r="ABT282"/>
      <c r="ABU282"/>
      <c r="ABV282"/>
      <c r="ABW282"/>
      <c r="ABX282"/>
      <c r="ABY282"/>
      <c r="ABZ282"/>
      <c r="ACA282"/>
      <c r="ACB282"/>
      <c r="ACC282"/>
      <c r="ACD282"/>
      <c r="ACE282"/>
      <c r="ACF282"/>
      <c r="ACG282"/>
      <c r="ACH282"/>
      <c r="ACI282"/>
      <c r="ACJ282"/>
      <c r="ACK282"/>
      <c r="ACL282"/>
      <c r="ACM282"/>
      <c r="ACN282"/>
      <c r="ACO282"/>
      <c r="ACP282"/>
      <c r="ACQ282"/>
      <c r="ACR282"/>
      <c r="ACS282"/>
      <c r="ACT282"/>
      <c r="ACU282"/>
      <c r="ACV282"/>
      <c r="ACW282"/>
      <c r="ACX282"/>
      <c r="ACY282"/>
      <c r="ACZ282"/>
      <c r="ADA282"/>
      <c r="ADB282"/>
      <c r="ADC282"/>
      <c r="ADD282"/>
      <c r="ADE282"/>
      <c r="ADF282"/>
      <c r="ADG282"/>
      <c r="ADH282"/>
      <c r="ADI282"/>
      <c r="ADJ282"/>
      <c r="ADK282"/>
      <c r="ADL282"/>
      <c r="ADM282"/>
      <c r="ADN282"/>
      <c r="ADO282"/>
      <c r="ADP282"/>
      <c r="ADQ282"/>
      <c r="ADR282"/>
      <c r="ADS282"/>
      <c r="ADT282"/>
      <c r="ADU282"/>
      <c r="ADV282"/>
      <c r="ADW282"/>
      <c r="ADX282"/>
      <c r="ADY282"/>
      <c r="ADZ282"/>
      <c r="AEA282"/>
      <c r="AEB282"/>
      <c r="AEC282"/>
      <c r="AED282"/>
      <c r="AEE282"/>
      <c r="AEF282"/>
      <c r="AEG282"/>
      <c r="AEH282"/>
      <c r="AEI282"/>
      <c r="AEJ282"/>
      <c r="AEK282"/>
      <c r="AEL282"/>
      <c r="AEM282"/>
      <c r="AEN282"/>
      <c r="AEO282"/>
      <c r="AEP282"/>
      <c r="AEQ282"/>
      <c r="AER282"/>
      <c r="AES282"/>
      <c r="AET282"/>
      <c r="AEU282"/>
      <c r="AEV282"/>
      <c r="AEW282"/>
      <c r="AEX282"/>
      <c r="AEY282"/>
      <c r="AEZ282"/>
      <c r="AFA282"/>
      <c r="AFB282"/>
      <c r="AFC282"/>
      <c r="AFD282"/>
      <c r="AFE282"/>
      <c r="AFF282"/>
      <c r="AFG282"/>
      <c r="AFH282"/>
      <c r="AFI282"/>
      <c r="AFJ282"/>
      <c r="AFK282"/>
      <c r="AFL282"/>
      <c r="AFM282"/>
      <c r="AFN282"/>
      <c r="AFO282"/>
      <c r="AFP282"/>
      <c r="AFQ282"/>
      <c r="AFR282"/>
      <c r="AFS282"/>
      <c r="AFT282"/>
      <c r="AFU282"/>
      <c r="AFV282"/>
      <c r="AFW282"/>
      <c r="AFX282"/>
      <c r="AFY282"/>
      <c r="AFZ282"/>
      <c r="AGA282"/>
      <c r="AGB282"/>
      <c r="AGC282"/>
      <c r="AGD282"/>
      <c r="AGE282"/>
      <c r="AGF282"/>
      <c r="AGG282"/>
      <c r="AGH282"/>
      <c r="AGI282"/>
      <c r="AGJ282"/>
      <c r="AGK282"/>
      <c r="AGL282"/>
      <c r="AGM282"/>
      <c r="AGN282"/>
      <c r="AGO282"/>
      <c r="AGP282"/>
      <c r="AGQ282"/>
      <c r="AGR282"/>
      <c r="AGS282"/>
      <c r="AGT282"/>
      <c r="AGU282"/>
      <c r="AGV282"/>
      <c r="AGW282"/>
      <c r="AGX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</row>
    <row r="283" spans="1:951" x14ac:dyDescent="0.35">
      <c r="A283" s="131" t="s">
        <v>151</v>
      </c>
      <c r="B283" s="131">
        <v>4508897</v>
      </c>
      <c r="C283" s="131" t="s">
        <v>1397</v>
      </c>
      <c r="D283" s="131" t="s">
        <v>1398</v>
      </c>
      <c r="E283" s="131" t="s">
        <v>1399</v>
      </c>
      <c r="F283" s="131" t="s">
        <v>667</v>
      </c>
      <c r="G283" s="129">
        <f t="shared" si="4"/>
        <v>22</v>
      </c>
      <c r="H283" s="131" t="s">
        <v>186</v>
      </c>
      <c r="I283" s="131" t="s">
        <v>189</v>
      </c>
      <c r="J283" s="131" t="s">
        <v>223</v>
      </c>
      <c r="K283" s="131" t="s">
        <v>197</v>
      </c>
      <c r="L283" s="131"/>
      <c r="M283" s="133">
        <v>1</v>
      </c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  <c r="QC283"/>
      <c r="QD283"/>
      <c r="QE283"/>
      <c r="QF283"/>
      <c r="QG283"/>
      <c r="QH283"/>
      <c r="QI283"/>
      <c r="QJ283"/>
      <c r="QK283"/>
      <c r="QL283"/>
      <c r="QM283"/>
      <c r="QN283"/>
      <c r="QO283"/>
      <c r="QP283"/>
      <c r="QQ283"/>
      <c r="QR283"/>
      <c r="QS283"/>
      <c r="QT283"/>
      <c r="QU283"/>
      <c r="QV283"/>
      <c r="QW283"/>
      <c r="QX283"/>
      <c r="QY283"/>
      <c r="QZ283"/>
      <c r="RA283"/>
      <c r="RB283"/>
      <c r="RC283"/>
      <c r="RD283"/>
      <c r="RE283"/>
      <c r="RF283"/>
      <c r="RG283"/>
      <c r="RH283"/>
      <c r="RI283"/>
      <c r="RJ283"/>
      <c r="RK283"/>
      <c r="RL283"/>
      <c r="RM283"/>
      <c r="RN283"/>
      <c r="RO283"/>
      <c r="RP283"/>
      <c r="RQ283"/>
      <c r="RR283"/>
      <c r="RS283"/>
      <c r="RT283"/>
      <c r="RU283"/>
      <c r="RV283"/>
      <c r="RW283"/>
      <c r="RX283"/>
      <c r="RY283"/>
      <c r="RZ283"/>
      <c r="SA283"/>
      <c r="SB283"/>
      <c r="SC283"/>
      <c r="SD283"/>
      <c r="SE283"/>
      <c r="SF283"/>
      <c r="SG283"/>
      <c r="SH283"/>
      <c r="SI283"/>
      <c r="SJ283"/>
      <c r="SK283"/>
      <c r="SL283"/>
      <c r="SM283"/>
      <c r="SN283"/>
      <c r="SO283"/>
      <c r="SP283"/>
      <c r="SQ283"/>
      <c r="SR283"/>
      <c r="SS283"/>
      <c r="ST283"/>
      <c r="SU283"/>
      <c r="SV283"/>
      <c r="SW283"/>
      <c r="SX283"/>
      <c r="SY283"/>
      <c r="SZ283"/>
      <c r="TA283"/>
      <c r="TB283"/>
      <c r="TC283"/>
      <c r="TD283"/>
      <c r="TE283"/>
      <c r="TF283"/>
      <c r="TG283"/>
      <c r="TH283"/>
      <c r="TI283"/>
      <c r="TJ283"/>
      <c r="TK283"/>
      <c r="TL283"/>
      <c r="TM283"/>
      <c r="TN283"/>
      <c r="TO283"/>
      <c r="TP283"/>
      <c r="TQ283"/>
      <c r="TR283"/>
      <c r="TS283"/>
      <c r="TT283"/>
      <c r="TU283"/>
      <c r="TV283"/>
      <c r="TW283"/>
      <c r="TX283"/>
      <c r="TY283"/>
      <c r="TZ283"/>
      <c r="UA283"/>
      <c r="UB283"/>
      <c r="UC283"/>
      <c r="UD283"/>
      <c r="UE283"/>
      <c r="UF283"/>
      <c r="UG283"/>
      <c r="UH283"/>
      <c r="UI283"/>
      <c r="UJ283"/>
      <c r="UK283"/>
      <c r="UL283"/>
      <c r="UM283"/>
      <c r="UN283"/>
      <c r="UO283"/>
      <c r="UP283"/>
      <c r="UQ283"/>
      <c r="UR283"/>
      <c r="US283"/>
      <c r="UT283"/>
      <c r="UU283"/>
      <c r="UV283"/>
      <c r="UW283"/>
      <c r="UX283"/>
      <c r="UY283"/>
      <c r="UZ283"/>
      <c r="VA283"/>
      <c r="VB283"/>
      <c r="VC283"/>
      <c r="VD283"/>
      <c r="VE283"/>
      <c r="VF283"/>
      <c r="VG283"/>
      <c r="VH283"/>
      <c r="VI283"/>
      <c r="VJ283"/>
      <c r="VK283"/>
      <c r="VL283"/>
      <c r="VM283"/>
      <c r="VN283"/>
      <c r="VO283"/>
      <c r="VP283"/>
      <c r="VQ283"/>
      <c r="VR283"/>
      <c r="VS283"/>
      <c r="VT283"/>
      <c r="VU283"/>
      <c r="VV283"/>
      <c r="VW283"/>
      <c r="VX283"/>
      <c r="VY283"/>
      <c r="VZ283"/>
      <c r="WA283"/>
      <c r="WB283"/>
      <c r="WC283"/>
      <c r="WD283"/>
      <c r="WE283"/>
      <c r="WF283"/>
      <c r="WG283"/>
      <c r="WH283"/>
      <c r="WI283"/>
      <c r="WJ283"/>
      <c r="WK283"/>
      <c r="WL283"/>
      <c r="WM283"/>
      <c r="WN283"/>
      <c r="WO283"/>
      <c r="WP283"/>
      <c r="WQ283"/>
      <c r="WR283"/>
      <c r="WS283"/>
      <c r="WT283"/>
      <c r="WU283"/>
      <c r="WV283"/>
      <c r="WW283"/>
      <c r="WX283"/>
      <c r="WY283"/>
      <c r="WZ283"/>
      <c r="XA283"/>
      <c r="XB283"/>
      <c r="XC283"/>
      <c r="XD283"/>
      <c r="XE283"/>
      <c r="XF283"/>
      <c r="XG283"/>
      <c r="XH283"/>
      <c r="XI283"/>
      <c r="XJ283"/>
      <c r="XK283"/>
      <c r="XL283"/>
      <c r="XM283"/>
      <c r="XN283"/>
      <c r="XO283"/>
      <c r="XP283"/>
      <c r="XQ283"/>
      <c r="XR283"/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ZG283"/>
      <c r="ZH283"/>
      <c r="ZI283"/>
      <c r="ZJ283"/>
      <c r="ZK283"/>
      <c r="ZL283"/>
      <c r="ZM283"/>
      <c r="ZN283"/>
      <c r="ZO283"/>
      <c r="ZP283"/>
      <c r="ZQ283"/>
      <c r="ZR283"/>
      <c r="ZS283"/>
      <c r="ZT283"/>
      <c r="ZU283"/>
      <c r="ZV283"/>
      <c r="ZW283"/>
      <c r="ZX283"/>
      <c r="ZY283"/>
      <c r="ZZ283"/>
      <c r="AAA283"/>
      <c r="AAB283"/>
      <c r="AAC283"/>
      <c r="AAD283"/>
      <c r="AAE283"/>
      <c r="AAF283"/>
      <c r="AAG283"/>
      <c r="AAH283"/>
      <c r="AAI283"/>
      <c r="AAJ283"/>
      <c r="AAK283"/>
      <c r="AAL283"/>
      <c r="AAM283"/>
      <c r="AAN283"/>
      <c r="AAO283"/>
      <c r="AAP283"/>
      <c r="AAQ283"/>
      <c r="AAR283"/>
      <c r="AAS283"/>
      <c r="AAT283"/>
      <c r="AAU283"/>
      <c r="AAV283"/>
      <c r="AAW283"/>
      <c r="AAX283"/>
      <c r="AAY283"/>
      <c r="AAZ283"/>
      <c r="ABA283"/>
      <c r="ABB283"/>
      <c r="ABC283"/>
      <c r="ABD283"/>
      <c r="ABE283"/>
      <c r="ABF283"/>
      <c r="ABG283"/>
      <c r="ABH283"/>
      <c r="ABI283"/>
      <c r="ABJ283"/>
      <c r="ABK283"/>
      <c r="ABL283"/>
      <c r="ABM283"/>
      <c r="ABN283"/>
      <c r="ABO283"/>
      <c r="ABP283"/>
      <c r="ABQ283"/>
      <c r="ABR283"/>
      <c r="ABS283"/>
      <c r="ABT283"/>
      <c r="ABU283"/>
      <c r="ABV283"/>
      <c r="ABW283"/>
      <c r="ABX283"/>
      <c r="ABY283"/>
      <c r="ABZ283"/>
      <c r="ACA283"/>
      <c r="ACB283"/>
      <c r="ACC283"/>
      <c r="ACD283"/>
      <c r="ACE283"/>
      <c r="ACF283"/>
      <c r="ACG283"/>
      <c r="ACH283"/>
      <c r="ACI283"/>
      <c r="ACJ283"/>
      <c r="ACK283"/>
      <c r="ACL283"/>
      <c r="ACM283"/>
      <c r="ACN283"/>
      <c r="ACO283"/>
      <c r="ACP283"/>
      <c r="ACQ283"/>
      <c r="ACR283"/>
      <c r="ACS283"/>
      <c r="ACT283"/>
      <c r="ACU283"/>
      <c r="ACV283"/>
      <c r="ACW283"/>
      <c r="ACX283"/>
      <c r="ACY283"/>
      <c r="ACZ283"/>
      <c r="ADA283"/>
      <c r="ADB283"/>
      <c r="ADC283"/>
      <c r="ADD283"/>
      <c r="ADE283"/>
      <c r="ADF283"/>
      <c r="ADG283"/>
      <c r="ADH283"/>
      <c r="ADI283"/>
      <c r="ADJ283"/>
      <c r="ADK283"/>
      <c r="ADL283"/>
      <c r="ADM283"/>
      <c r="ADN283"/>
      <c r="ADO283"/>
      <c r="ADP283"/>
      <c r="ADQ283"/>
      <c r="ADR283"/>
      <c r="ADS283"/>
      <c r="ADT283"/>
      <c r="ADU283"/>
      <c r="ADV283"/>
      <c r="ADW283"/>
      <c r="ADX283"/>
      <c r="ADY283"/>
      <c r="ADZ283"/>
      <c r="AEA283"/>
      <c r="AEB283"/>
      <c r="AEC283"/>
      <c r="AED283"/>
      <c r="AEE283"/>
      <c r="AEF283"/>
      <c r="AEG283"/>
      <c r="AEH283"/>
      <c r="AEI283"/>
      <c r="AEJ283"/>
      <c r="AEK283"/>
      <c r="AEL283"/>
      <c r="AEM283"/>
      <c r="AEN283"/>
      <c r="AEO283"/>
      <c r="AEP283"/>
      <c r="AEQ283"/>
      <c r="AER283"/>
      <c r="AES283"/>
      <c r="AET283"/>
      <c r="AEU283"/>
      <c r="AEV283"/>
      <c r="AEW283"/>
      <c r="AEX283"/>
      <c r="AEY283"/>
      <c r="AEZ283"/>
      <c r="AFA283"/>
      <c r="AFB283"/>
      <c r="AFC283"/>
      <c r="AFD283"/>
      <c r="AFE283"/>
      <c r="AFF283"/>
      <c r="AFG283"/>
      <c r="AFH283"/>
      <c r="AFI283"/>
      <c r="AFJ283"/>
      <c r="AFK283"/>
      <c r="AFL283"/>
      <c r="AFM283"/>
      <c r="AFN283"/>
      <c r="AFO283"/>
      <c r="AFP283"/>
      <c r="AFQ283"/>
      <c r="AFR283"/>
      <c r="AFS283"/>
      <c r="AFT283"/>
      <c r="AFU283"/>
      <c r="AFV283"/>
      <c r="AFW283"/>
      <c r="AFX283"/>
      <c r="AFY283"/>
      <c r="AFZ283"/>
      <c r="AGA283"/>
      <c r="AGB283"/>
      <c r="AGC283"/>
      <c r="AGD283"/>
      <c r="AGE283"/>
      <c r="AGF283"/>
      <c r="AGG283"/>
      <c r="AGH283"/>
      <c r="AGI283"/>
      <c r="AGJ283"/>
      <c r="AGK283"/>
      <c r="AGL283"/>
      <c r="AGM283"/>
      <c r="AGN283"/>
      <c r="AGO283"/>
      <c r="AGP283"/>
      <c r="AGQ283"/>
      <c r="AGR283"/>
      <c r="AGS283"/>
      <c r="AGT283"/>
      <c r="AGU283"/>
      <c r="AGV283"/>
      <c r="AGW283"/>
      <c r="AGX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</row>
    <row r="284" spans="1:951" x14ac:dyDescent="0.35">
      <c r="A284" s="131" t="s">
        <v>151</v>
      </c>
      <c r="B284" s="131">
        <v>4511222</v>
      </c>
      <c r="C284" s="131" t="s">
        <v>1400</v>
      </c>
      <c r="D284" s="131" t="s">
        <v>1401</v>
      </c>
      <c r="E284" s="131" t="s">
        <v>1402</v>
      </c>
      <c r="F284" s="131" t="s">
        <v>1183</v>
      </c>
      <c r="G284" s="129">
        <f t="shared" si="4"/>
        <v>24</v>
      </c>
      <c r="H284" s="131" t="s">
        <v>186</v>
      </c>
      <c r="I284" s="131" t="s">
        <v>189</v>
      </c>
      <c r="J284" s="131" t="s">
        <v>223</v>
      </c>
      <c r="K284" s="131" t="s">
        <v>197</v>
      </c>
      <c r="L284" s="131"/>
      <c r="M284" s="133">
        <v>1</v>
      </c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  <c r="QC284"/>
      <c r="QD284"/>
      <c r="QE284"/>
      <c r="QF284"/>
      <c r="QG284"/>
      <c r="QH284"/>
      <c r="QI284"/>
      <c r="QJ284"/>
      <c r="QK284"/>
      <c r="QL284"/>
      <c r="QM284"/>
      <c r="QN284"/>
      <c r="QO284"/>
      <c r="QP284"/>
      <c r="QQ284"/>
      <c r="QR284"/>
      <c r="QS284"/>
      <c r="QT284"/>
      <c r="QU284"/>
      <c r="QV284"/>
      <c r="QW284"/>
      <c r="QX284"/>
      <c r="QY284"/>
      <c r="QZ284"/>
      <c r="RA284"/>
      <c r="RB284"/>
      <c r="RC284"/>
      <c r="RD284"/>
      <c r="RE284"/>
      <c r="RF284"/>
      <c r="RG284"/>
      <c r="RH284"/>
      <c r="RI284"/>
      <c r="RJ284"/>
      <c r="RK284"/>
      <c r="RL284"/>
      <c r="RM284"/>
      <c r="RN284"/>
      <c r="RO284"/>
      <c r="RP284"/>
      <c r="RQ284"/>
      <c r="RR284"/>
      <c r="RS284"/>
      <c r="RT284"/>
      <c r="RU284"/>
      <c r="RV284"/>
      <c r="RW284"/>
      <c r="RX284"/>
      <c r="RY284"/>
      <c r="RZ284"/>
      <c r="SA284"/>
      <c r="SB284"/>
      <c r="SC284"/>
      <c r="SD284"/>
      <c r="SE284"/>
      <c r="SF284"/>
      <c r="SG284"/>
      <c r="SH284"/>
      <c r="SI284"/>
      <c r="SJ284"/>
      <c r="SK284"/>
      <c r="SL284"/>
      <c r="SM284"/>
      <c r="SN284"/>
      <c r="SO284"/>
      <c r="SP284"/>
      <c r="SQ284"/>
      <c r="SR284"/>
      <c r="SS284"/>
      <c r="ST284"/>
      <c r="SU284"/>
      <c r="SV284"/>
      <c r="SW284"/>
      <c r="SX284"/>
      <c r="SY284"/>
      <c r="SZ284"/>
      <c r="TA284"/>
      <c r="TB284"/>
      <c r="TC284"/>
      <c r="TD284"/>
      <c r="TE284"/>
      <c r="TF284"/>
      <c r="TG284"/>
      <c r="TH284"/>
      <c r="TI284"/>
      <c r="TJ284"/>
      <c r="TK284"/>
      <c r="TL284"/>
      <c r="TM284"/>
      <c r="TN284"/>
      <c r="TO284"/>
      <c r="TP284"/>
      <c r="TQ284"/>
      <c r="TR284"/>
      <c r="TS284"/>
      <c r="TT284"/>
      <c r="TU284"/>
      <c r="TV284"/>
      <c r="TW284"/>
      <c r="TX284"/>
      <c r="TY284"/>
      <c r="TZ284"/>
      <c r="UA284"/>
      <c r="UB284"/>
      <c r="UC284"/>
      <c r="UD284"/>
      <c r="UE284"/>
      <c r="UF284"/>
      <c r="UG284"/>
      <c r="UH284"/>
      <c r="UI284"/>
      <c r="UJ284"/>
      <c r="UK284"/>
      <c r="UL284"/>
      <c r="UM284"/>
      <c r="UN284"/>
      <c r="UO284"/>
      <c r="UP284"/>
      <c r="UQ284"/>
      <c r="UR284"/>
      <c r="US284"/>
      <c r="UT284"/>
      <c r="UU284"/>
      <c r="UV284"/>
      <c r="UW284"/>
      <c r="UX284"/>
      <c r="UY284"/>
      <c r="UZ284"/>
      <c r="VA284"/>
      <c r="VB284"/>
      <c r="VC284"/>
      <c r="VD284"/>
      <c r="VE284"/>
      <c r="VF284"/>
      <c r="VG284"/>
      <c r="VH284"/>
      <c r="VI284"/>
      <c r="VJ284"/>
      <c r="VK284"/>
      <c r="VL284"/>
      <c r="VM284"/>
      <c r="VN284"/>
      <c r="VO284"/>
      <c r="VP284"/>
      <c r="VQ284"/>
      <c r="VR284"/>
      <c r="VS284"/>
      <c r="VT284"/>
      <c r="VU284"/>
      <c r="VV284"/>
      <c r="VW284"/>
      <c r="VX284"/>
      <c r="VY284"/>
      <c r="VZ284"/>
      <c r="WA284"/>
      <c r="WB284"/>
      <c r="WC284"/>
      <c r="WD284"/>
      <c r="WE284"/>
      <c r="WF284"/>
      <c r="WG284"/>
      <c r="WH284"/>
      <c r="WI284"/>
      <c r="WJ284"/>
      <c r="WK284"/>
      <c r="WL284"/>
      <c r="WM284"/>
      <c r="WN284"/>
      <c r="WO284"/>
      <c r="WP284"/>
      <c r="WQ284"/>
      <c r="WR284"/>
      <c r="WS284"/>
      <c r="WT284"/>
      <c r="WU284"/>
      <c r="WV284"/>
      <c r="WW284"/>
      <c r="WX284"/>
      <c r="WY284"/>
      <c r="WZ284"/>
      <c r="XA284"/>
      <c r="XB284"/>
      <c r="XC284"/>
      <c r="XD284"/>
      <c r="XE284"/>
      <c r="XF284"/>
      <c r="XG284"/>
      <c r="XH284"/>
      <c r="XI284"/>
      <c r="XJ284"/>
      <c r="XK284"/>
      <c r="XL284"/>
      <c r="XM284"/>
      <c r="XN284"/>
      <c r="XO284"/>
      <c r="XP284"/>
      <c r="XQ284"/>
      <c r="XR284"/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ZG284"/>
      <c r="ZH284"/>
      <c r="ZI284"/>
      <c r="ZJ284"/>
      <c r="ZK284"/>
      <c r="ZL284"/>
      <c r="ZM284"/>
      <c r="ZN284"/>
      <c r="ZO284"/>
      <c r="ZP284"/>
      <c r="ZQ284"/>
      <c r="ZR284"/>
      <c r="ZS284"/>
      <c r="ZT284"/>
      <c r="ZU284"/>
      <c r="ZV284"/>
      <c r="ZW284"/>
      <c r="ZX284"/>
      <c r="ZY284"/>
      <c r="ZZ284"/>
      <c r="AAA284"/>
      <c r="AAB284"/>
      <c r="AAC284"/>
      <c r="AAD284"/>
      <c r="AAE284"/>
      <c r="AAF284"/>
      <c r="AAG284"/>
      <c r="AAH284"/>
      <c r="AAI284"/>
      <c r="AAJ284"/>
      <c r="AAK284"/>
      <c r="AAL284"/>
      <c r="AAM284"/>
      <c r="AAN284"/>
      <c r="AAO284"/>
      <c r="AAP284"/>
      <c r="AAQ284"/>
      <c r="AAR284"/>
      <c r="AAS284"/>
      <c r="AAT284"/>
      <c r="AAU284"/>
      <c r="AAV284"/>
      <c r="AAW284"/>
      <c r="AAX284"/>
      <c r="AAY284"/>
      <c r="AAZ284"/>
      <c r="ABA284"/>
      <c r="ABB284"/>
      <c r="ABC284"/>
      <c r="ABD284"/>
      <c r="ABE284"/>
      <c r="ABF284"/>
      <c r="ABG284"/>
      <c r="ABH284"/>
      <c r="ABI284"/>
      <c r="ABJ284"/>
      <c r="ABK284"/>
      <c r="ABL284"/>
      <c r="ABM284"/>
      <c r="ABN284"/>
      <c r="ABO284"/>
      <c r="ABP284"/>
      <c r="ABQ284"/>
      <c r="ABR284"/>
      <c r="ABS284"/>
      <c r="ABT284"/>
      <c r="ABU284"/>
      <c r="ABV284"/>
      <c r="ABW284"/>
      <c r="ABX284"/>
      <c r="ABY284"/>
      <c r="ABZ284"/>
      <c r="ACA284"/>
      <c r="ACB284"/>
      <c r="ACC284"/>
      <c r="ACD284"/>
      <c r="ACE284"/>
      <c r="ACF284"/>
      <c r="ACG284"/>
      <c r="ACH284"/>
      <c r="ACI284"/>
      <c r="ACJ284"/>
      <c r="ACK284"/>
      <c r="ACL284"/>
      <c r="ACM284"/>
      <c r="ACN284"/>
      <c r="ACO284"/>
      <c r="ACP284"/>
      <c r="ACQ284"/>
      <c r="ACR284"/>
      <c r="ACS284"/>
      <c r="ACT284"/>
      <c r="ACU284"/>
      <c r="ACV284"/>
      <c r="ACW284"/>
      <c r="ACX284"/>
      <c r="ACY284"/>
      <c r="ACZ284"/>
      <c r="ADA284"/>
      <c r="ADB284"/>
      <c r="ADC284"/>
      <c r="ADD284"/>
      <c r="ADE284"/>
      <c r="ADF284"/>
      <c r="ADG284"/>
      <c r="ADH284"/>
      <c r="ADI284"/>
      <c r="ADJ284"/>
      <c r="ADK284"/>
      <c r="ADL284"/>
      <c r="ADM284"/>
      <c r="ADN284"/>
      <c r="ADO284"/>
      <c r="ADP284"/>
      <c r="ADQ284"/>
      <c r="ADR284"/>
      <c r="ADS284"/>
      <c r="ADT284"/>
      <c r="ADU284"/>
      <c r="ADV284"/>
      <c r="ADW284"/>
      <c r="ADX284"/>
      <c r="ADY284"/>
      <c r="ADZ284"/>
      <c r="AEA284"/>
      <c r="AEB284"/>
      <c r="AEC284"/>
      <c r="AED284"/>
      <c r="AEE284"/>
      <c r="AEF284"/>
      <c r="AEG284"/>
      <c r="AEH284"/>
      <c r="AEI284"/>
      <c r="AEJ284"/>
      <c r="AEK284"/>
      <c r="AEL284"/>
      <c r="AEM284"/>
      <c r="AEN284"/>
      <c r="AEO284"/>
      <c r="AEP284"/>
      <c r="AEQ284"/>
      <c r="AER284"/>
      <c r="AES284"/>
      <c r="AET284"/>
      <c r="AEU284"/>
      <c r="AEV284"/>
      <c r="AEW284"/>
      <c r="AEX284"/>
      <c r="AEY284"/>
      <c r="AEZ284"/>
      <c r="AFA284"/>
      <c r="AFB284"/>
      <c r="AFC284"/>
      <c r="AFD284"/>
      <c r="AFE284"/>
      <c r="AFF284"/>
      <c r="AFG284"/>
      <c r="AFH284"/>
      <c r="AFI284"/>
      <c r="AFJ284"/>
      <c r="AFK284"/>
      <c r="AFL284"/>
      <c r="AFM284"/>
      <c r="AFN284"/>
      <c r="AFO284"/>
      <c r="AFP284"/>
      <c r="AFQ284"/>
      <c r="AFR284"/>
      <c r="AFS284"/>
      <c r="AFT284"/>
      <c r="AFU284"/>
      <c r="AFV284"/>
      <c r="AFW284"/>
      <c r="AFX284"/>
      <c r="AFY284"/>
      <c r="AFZ284"/>
      <c r="AGA284"/>
      <c r="AGB284"/>
      <c r="AGC284"/>
      <c r="AGD284"/>
      <c r="AGE284"/>
      <c r="AGF284"/>
      <c r="AGG284"/>
      <c r="AGH284"/>
      <c r="AGI284"/>
      <c r="AGJ284"/>
      <c r="AGK284"/>
      <c r="AGL284"/>
      <c r="AGM284"/>
      <c r="AGN284"/>
      <c r="AGO284"/>
      <c r="AGP284"/>
      <c r="AGQ284"/>
      <c r="AGR284"/>
      <c r="AGS284"/>
      <c r="AGT284"/>
      <c r="AGU284"/>
      <c r="AGV284"/>
      <c r="AGW284"/>
      <c r="AGX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</row>
    <row r="285" spans="1:951" x14ac:dyDescent="0.35">
      <c r="A285" s="131" t="s">
        <v>151</v>
      </c>
      <c r="B285" s="131">
        <v>4544813</v>
      </c>
      <c r="C285" s="131" t="s">
        <v>1403</v>
      </c>
      <c r="D285" s="131" t="s">
        <v>381</v>
      </c>
      <c r="E285" s="131" t="s">
        <v>1404</v>
      </c>
      <c r="F285" s="131" t="s">
        <v>832</v>
      </c>
      <c r="G285" s="129">
        <f t="shared" si="4"/>
        <v>22</v>
      </c>
      <c r="H285" s="131" t="s">
        <v>186</v>
      </c>
      <c r="I285" s="131" t="s">
        <v>189</v>
      </c>
      <c r="J285" s="131" t="s">
        <v>190</v>
      </c>
      <c r="K285" s="131" t="s">
        <v>197</v>
      </c>
      <c r="L285" s="131"/>
      <c r="M285" s="133">
        <v>1</v>
      </c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  <c r="PF285"/>
      <c r="PG285"/>
      <c r="PH285"/>
      <c r="PI285"/>
      <c r="PJ285"/>
      <c r="PK285"/>
      <c r="PL285"/>
      <c r="PM285"/>
      <c r="PN285"/>
      <c r="PO285"/>
      <c r="PP285"/>
      <c r="PQ285"/>
      <c r="PR285"/>
      <c r="PS285"/>
      <c r="PT285"/>
      <c r="PU285"/>
      <c r="PV285"/>
      <c r="PW285"/>
      <c r="PX285"/>
      <c r="PY285"/>
      <c r="PZ285"/>
      <c r="QA285"/>
      <c r="QB285"/>
      <c r="QC285"/>
      <c r="QD285"/>
      <c r="QE285"/>
      <c r="QF285"/>
      <c r="QG285"/>
      <c r="QH285"/>
      <c r="QI285"/>
      <c r="QJ285"/>
      <c r="QK285"/>
      <c r="QL285"/>
      <c r="QM285"/>
      <c r="QN285"/>
      <c r="QO285"/>
      <c r="QP285"/>
      <c r="QQ285"/>
      <c r="QR285"/>
      <c r="QS285"/>
      <c r="QT285"/>
      <c r="QU285"/>
      <c r="QV285"/>
      <c r="QW285"/>
      <c r="QX285"/>
      <c r="QY285"/>
      <c r="QZ285"/>
      <c r="RA285"/>
      <c r="RB285"/>
      <c r="RC285"/>
      <c r="RD285"/>
      <c r="RE285"/>
      <c r="RF285"/>
      <c r="RG285"/>
      <c r="RH285"/>
      <c r="RI285"/>
      <c r="RJ285"/>
      <c r="RK285"/>
      <c r="RL285"/>
      <c r="RM285"/>
      <c r="RN285"/>
      <c r="RO285"/>
      <c r="RP285"/>
      <c r="RQ285"/>
      <c r="RR285"/>
      <c r="RS285"/>
      <c r="RT285"/>
      <c r="RU285"/>
      <c r="RV285"/>
      <c r="RW285"/>
      <c r="RX285"/>
      <c r="RY285"/>
      <c r="RZ285"/>
      <c r="SA285"/>
      <c r="SB285"/>
      <c r="SC285"/>
      <c r="SD285"/>
      <c r="SE285"/>
      <c r="SF285"/>
      <c r="SG285"/>
      <c r="SH285"/>
      <c r="SI285"/>
      <c r="SJ285"/>
      <c r="SK285"/>
      <c r="SL285"/>
      <c r="SM285"/>
      <c r="SN285"/>
      <c r="SO285"/>
      <c r="SP285"/>
      <c r="SQ285"/>
      <c r="SR285"/>
      <c r="SS285"/>
      <c r="ST285"/>
      <c r="SU285"/>
      <c r="SV285"/>
      <c r="SW285"/>
      <c r="SX285"/>
      <c r="SY285"/>
      <c r="SZ285"/>
      <c r="TA285"/>
      <c r="TB285"/>
      <c r="TC285"/>
      <c r="TD285"/>
      <c r="TE285"/>
      <c r="TF285"/>
      <c r="TG285"/>
      <c r="TH285"/>
      <c r="TI285"/>
      <c r="TJ285"/>
      <c r="TK285"/>
      <c r="TL285"/>
      <c r="TM285"/>
      <c r="TN285"/>
      <c r="TO285"/>
      <c r="TP285"/>
      <c r="TQ285"/>
      <c r="TR285"/>
      <c r="TS285"/>
      <c r="TT285"/>
      <c r="TU285"/>
      <c r="TV285"/>
      <c r="TW285"/>
      <c r="TX285"/>
      <c r="TY285"/>
      <c r="TZ285"/>
      <c r="UA285"/>
      <c r="UB285"/>
      <c r="UC285"/>
      <c r="UD285"/>
      <c r="UE285"/>
      <c r="UF285"/>
      <c r="UG285"/>
      <c r="UH285"/>
      <c r="UI285"/>
      <c r="UJ285"/>
      <c r="UK285"/>
      <c r="UL285"/>
      <c r="UM285"/>
      <c r="UN285"/>
      <c r="UO285"/>
      <c r="UP285"/>
      <c r="UQ285"/>
      <c r="UR285"/>
      <c r="US285"/>
      <c r="UT285"/>
      <c r="UU285"/>
      <c r="UV285"/>
      <c r="UW285"/>
      <c r="UX285"/>
      <c r="UY285"/>
      <c r="UZ285"/>
      <c r="VA285"/>
      <c r="VB285"/>
      <c r="VC285"/>
      <c r="VD285"/>
      <c r="VE285"/>
      <c r="VF285"/>
      <c r="VG285"/>
      <c r="VH285"/>
      <c r="VI285"/>
      <c r="VJ285"/>
      <c r="VK285"/>
      <c r="VL285"/>
      <c r="VM285"/>
      <c r="VN285"/>
      <c r="VO285"/>
      <c r="VP285"/>
      <c r="VQ285"/>
      <c r="VR285"/>
      <c r="VS285"/>
      <c r="VT285"/>
      <c r="VU285"/>
      <c r="VV285"/>
      <c r="VW285"/>
      <c r="VX285"/>
      <c r="VY285"/>
      <c r="VZ285"/>
      <c r="WA285"/>
      <c r="WB285"/>
      <c r="WC285"/>
      <c r="WD285"/>
      <c r="WE285"/>
      <c r="WF285"/>
      <c r="WG285"/>
      <c r="WH285"/>
      <c r="WI285"/>
      <c r="WJ285"/>
      <c r="WK285"/>
      <c r="WL285"/>
      <c r="WM285"/>
      <c r="WN285"/>
      <c r="WO285"/>
      <c r="WP285"/>
      <c r="WQ285"/>
      <c r="WR285"/>
      <c r="WS285"/>
      <c r="WT285"/>
      <c r="WU285"/>
      <c r="WV285"/>
      <c r="WW285"/>
      <c r="WX285"/>
      <c r="WY285"/>
      <c r="WZ285"/>
      <c r="XA285"/>
      <c r="XB285"/>
      <c r="XC285"/>
      <c r="XD285"/>
      <c r="XE285"/>
      <c r="XF285"/>
      <c r="XG285"/>
      <c r="XH285"/>
      <c r="XI285"/>
      <c r="XJ285"/>
      <c r="XK285"/>
      <c r="XL285"/>
      <c r="XM285"/>
      <c r="XN285"/>
      <c r="XO285"/>
      <c r="XP285"/>
      <c r="XQ285"/>
      <c r="XR285"/>
      <c r="XS285"/>
      <c r="XT285"/>
      <c r="XU285"/>
      <c r="XV285"/>
      <c r="XW285"/>
      <c r="XX285"/>
      <c r="XY285"/>
      <c r="XZ285"/>
      <c r="YA285"/>
      <c r="YB285"/>
      <c r="YC285"/>
      <c r="YD285"/>
      <c r="YE285"/>
      <c r="YF285"/>
      <c r="YG285"/>
      <c r="YH285"/>
      <c r="YI285"/>
      <c r="YJ285"/>
      <c r="YK285"/>
      <c r="YL285"/>
      <c r="YM285"/>
      <c r="YN285"/>
      <c r="YO285"/>
      <c r="YP285"/>
      <c r="YQ285"/>
      <c r="YR285"/>
      <c r="YS285"/>
      <c r="YT285"/>
      <c r="YU285"/>
      <c r="YV285"/>
      <c r="YW285"/>
      <c r="YX285"/>
      <c r="YY285"/>
      <c r="YZ285"/>
      <c r="ZA285"/>
      <c r="ZB285"/>
      <c r="ZC285"/>
      <c r="ZD285"/>
      <c r="ZE285"/>
      <c r="ZF285"/>
      <c r="ZG285"/>
      <c r="ZH285"/>
      <c r="ZI285"/>
      <c r="ZJ285"/>
      <c r="ZK285"/>
      <c r="ZL285"/>
      <c r="ZM285"/>
      <c r="ZN285"/>
      <c r="ZO285"/>
      <c r="ZP285"/>
      <c r="ZQ285"/>
      <c r="ZR285"/>
      <c r="ZS285"/>
      <c r="ZT285"/>
      <c r="ZU285"/>
      <c r="ZV285"/>
      <c r="ZW285"/>
      <c r="ZX285"/>
      <c r="ZY285"/>
      <c r="ZZ285"/>
      <c r="AAA285"/>
      <c r="AAB285"/>
      <c r="AAC285"/>
      <c r="AAD285"/>
      <c r="AAE285"/>
      <c r="AAF285"/>
      <c r="AAG285"/>
      <c r="AAH285"/>
      <c r="AAI285"/>
      <c r="AAJ285"/>
      <c r="AAK285"/>
      <c r="AAL285"/>
      <c r="AAM285"/>
      <c r="AAN285"/>
      <c r="AAO285"/>
      <c r="AAP285"/>
      <c r="AAQ285"/>
      <c r="AAR285"/>
      <c r="AAS285"/>
      <c r="AAT285"/>
      <c r="AAU285"/>
      <c r="AAV285"/>
      <c r="AAW285"/>
      <c r="AAX285"/>
      <c r="AAY285"/>
      <c r="AAZ285"/>
      <c r="ABA285"/>
      <c r="ABB285"/>
      <c r="ABC285"/>
      <c r="ABD285"/>
      <c r="ABE285"/>
      <c r="ABF285"/>
      <c r="ABG285"/>
      <c r="ABH285"/>
      <c r="ABI285"/>
      <c r="ABJ285"/>
      <c r="ABK285"/>
      <c r="ABL285"/>
      <c r="ABM285"/>
      <c r="ABN285"/>
      <c r="ABO285"/>
      <c r="ABP285"/>
      <c r="ABQ285"/>
      <c r="ABR285"/>
      <c r="ABS285"/>
      <c r="ABT285"/>
      <c r="ABU285"/>
      <c r="ABV285"/>
      <c r="ABW285"/>
      <c r="ABX285"/>
      <c r="ABY285"/>
      <c r="ABZ285"/>
      <c r="ACA285"/>
      <c r="ACB285"/>
      <c r="ACC285"/>
      <c r="ACD285"/>
      <c r="ACE285"/>
      <c r="ACF285"/>
      <c r="ACG285"/>
      <c r="ACH285"/>
      <c r="ACI285"/>
      <c r="ACJ285"/>
      <c r="ACK285"/>
      <c r="ACL285"/>
      <c r="ACM285"/>
      <c r="ACN285"/>
      <c r="ACO285"/>
      <c r="ACP285"/>
      <c r="ACQ285"/>
      <c r="ACR285"/>
      <c r="ACS285"/>
      <c r="ACT285"/>
      <c r="ACU285"/>
      <c r="ACV285"/>
      <c r="ACW285"/>
      <c r="ACX285"/>
      <c r="ACY285"/>
      <c r="ACZ285"/>
      <c r="ADA285"/>
      <c r="ADB285"/>
      <c r="ADC285"/>
      <c r="ADD285"/>
      <c r="ADE285"/>
      <c r="ADF285"/>
      <c r="ADG285"/>
      <c r="ADH285"/>
      <c r="ADI285"/>
      <c r="ADJ285"/>
      <c r="ADK285"/>
      <c r="ADL285"/>
      <c r="ADM285"/>
      <c r="ADN285"/>
      <c r="ADO285"/>
      <c r="ADP285"/>
      <c r="ADQ285"/>
      <c r="ADR285"/>
      <c r="ADS285"/>
      <c r="ADT285"/>
      <c r="ADU285"/>
      <c r="ADV285"/>
      <c r="ADW285"/>
      <c r="ADX285"/>
      <c r="ADY285"/>
      <c r="ADZ285"/>
      <c r="AEA285"/>
      <c r="AEB285"/>
      <c r="AEC285"/>
      <c r="AED285"/>
      <c r="AEE285"/>
      <c r="AEF285"/>
      <c r="AEG285"/>
      <c r="AEH285"/>
      <c r="AEI285"/>
      <c r="AEJ285"/>
      <c r="AEK285"/>
      <c r="AEL285"/>
      <c r="AEM285"/>
      <c r="AEN285"/>
      <c r="AEO285"/>
      <c r="AEP285"/>
      <c r="AEQ285"/>
      <c r="AER285"/>
      <c r="AES285"/>
      <c r="AET285"/>
      <c r="AEU285"/>
      <c r="AEV285"/>
      <c r="AEW285"/>
      <c r="AEX285"/>
      <c r="AEY285"/>
      <c r="AEZ285"/>
      <c r="AFA285"/>
      <c r="AFB285"/>
      <c r="AFC285"/>
      <c r="AFD285"/>
      <c r="AFE285"/>
      <c r="AFF285"/>
      <c r="AFG285"/>
      <c r="AFH285"/>
      <c r="AFI285"/>
      <c r="AFJ285"/>
      <c r="AFK285"/>
      <c r="AFL285"/>
      <c r="AFM285"/>
      <c r="AFN285"/>
      <c r="AFO285"/>
      <c r="AFP285"/>
      <c r="AFQ285"/>
      <c r="AFR285"/>
      <c r="AFS285"/>
      <c r="AFT285"/>
      <c r="AFU285"/>
      <c r="AFV285"/>
      <c r="AFW285"/>
      <c r="AFX285"/>
      <c r="AFY285"/>
      <c r="AFZ285"/>
      <c r="AGA285"/>
      <c r="AGB285"/>
      <c r="AGC285"/>
      <c r="AGD285"/>
      <c r="AGE285"/>
      <c r="AGF285"/>
      <c r="AGG285"/>
      <c r="AGH285"/>
      <c r="AGI285"/>
      <c r="AGJ285"/>
      <c r="AGK285"/>
      <c r="AGL285"/>
      <c r="AGM285"/>
      <c r="AGN285"/>
      <c r="AGO285"/>
      <c r="AGP285"/>
      <c r="AGQ285"/>
      <c r="AGR285"/>
      <c r="AGS285"/>
      <c r="AGT285"/>
      <c r="AGU285"/>
      <c r="AGV285"/>
      <c r="AGW285"/>
      <c r="AGX285"/>
      <c r="AGY285"/>
      <c r="AGZ285"/>
      <c r="AHA285"/>
      <c r="AHB285"/>
      <c r="AHC285"/>
      <c r="AHD285"/>
      <c r="AHE285"/>
      <c r="AHF285"/>
      <c r="AHG285"/>
      <c r="AHH285"/>
      <c r="AHI285"/>
      <c r="AHJ285"/>
      <c r="AHK285"/>
      <c r="AHL285"/>
      <c r="AHM285"/>
      <c r="AHN285"/>
      <c r="AHO285"/>
      <c r="AHP285"/>
      <c r="AHQ285"/>
      <c r="AHR285"/>
      <c r="AHS285"/>
      <c r="AHT285"/>
      <c r="AHU285"/>
      <c r="AHV285"/>
      <c r="AHW285"/>
      <c r="AHX285"/>
      <c r="AHY285"/>
      <c r="AHZ285"/>
      <c r="AIA285"/>
      <c r="AIB285"/>
      <c r="AIC285"/>
      <c r="AID285"/>
      <c r="AIE285"/>
      <c r="AIF285"/>
      <c r="AIG285"/>
      <c r="AIH285"/>
      <c r="AII285"/>
      <c r="AIJ285"/>
      <c r="AIK285"/>
      <c r="AIL285"/>
      <c r="AIM285"/>
      <c r="AIN285"/>
      <c r="AIO285"/>
      <c r="AIP285"/>
      <c r="AIQ285"/>
      <c r="AIR285"/>
      <c r="AIS285"/>
      <c r="AIT285"/>
      <c r="AIU285"/>
      <c r="AIV285"/>
      <c r="AIW285"/>
      <c r="AIX285"/>
      <c r="AIY285"/>
      <c r="AIZ285"/>
      <c r="AJA285"/>
      <c r="AJB285"/>
      <c r="AJC285"/>
      <c r="AJD285"/>
      <c r="AJE285"/>
      <c r="AJF285"/>
      <c r="AJG285"/>
      <c r="AJH285"/>
      <c r="AJI285"/>
      <c r="AJJ285"/>
      <c r="AJK285"/>
      <c r="AJL285"/>
      <c r="AJM285"/>
      <c r="AJN285"/>
      <c r="AJO285"/>
    </row>
    <row r="286" spans="1:951" x14ac:dyDescent="0.35">
      <c r="A286" s="131" t="s">
        <v>151</v>
      </c>
      <c r="B286" s="131">
        <v>4544956</v>
      </c>
      <c r="C286" s="131" t="s">
        <v>1405</v>
      </c>
      <c r="D286" s="131" t="s">
        <v>395</v>
      </c>
      <c r="E286" s="131" t="s">
        <v>1406</v>
      </c>
      <c r="F286" s="131" t="s">
        <v>660</v>
      </c>
      <c r="G286" s="129">
        <f t="shared" si="4"/>
        <v>16</v>
      </c>
      <c r="H286" s="131" t="s">
        <v>186</v>
      </c>
      <c r="I286" s="131" t="s">
        <v>189</v>
      </c>
      <c r="J286" s="131" t="s">
        <v>213</v>
      </c>
      <c r="K286" s="131" t="s">
        <v>197</v>
      </c>
      <c r="L286" s="131"/>
      <c r="M286" s="133">
        <v>0.85</v>
      </c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  <c r="PF286"/>
      <c r="PG286"/>
      <c r="PH286"/>
      <c r="PI286"/>
      <c r="PJ286"/>
      <c r="PK286"/>
      <c r="PL286"/>
      <c r="PM286"/>
      <c r="PN286"/>
      <c r="PO286"/>
      <c r="PP286"/>
      <c r="PQ286"/>
      <c r="PR286"/>
      <c r="PS286"/>
      <c r="PT286"/>
      <c r="PU286"/>
      <c r="PV286"/>
      <c r="PW286"/>
      <c r="PX286"/>
      <c r="PY286"/>
      <c r="PZ286"/>
      <c r="QA286"/>
      <c r="QB286"/>
      <c r="QC286"/>
      <c r="QD286"/>
      <c r="QE286"/>
      <c r="QF286"/>
      <c r="QG286"/>
      <c r="QH286"/>
      <c r="QI286"/>
      <c r="QJ286"/>
      <c r="QK286"/>
      <c r="QL286"/>
      <c r="QM286"/>
      <c r="QN286"/>
      <c r="QO286"/>
      <c r="QP286"/>
      <c r="QQ286"/>
      <c r="QR286"/>
      <c r="QS286"/>
      <c r="QT286"/>
      <c r="QU286"/>
      <c r="QV286"/>
      <c r="QW286"/>
      <c r="QX286"/>
      <c r="QY286"/>
      <c r="QZ286"/>
      <c r="RA286"/>
      <c r="RB286"/>
      <c r="RC286"/>
      <c r="RD286"/>
      <c r="RE286"/>
      <c r="RF286"/>
      <c r="RG286"/>
      <c r="RH286"/>
      <c r="RI286"/>
      <c r="RJ286"/>
      <c r="RK286"/>
      <c r="RL286"/>
      <c r="RM286"/>
      <c r="RN286"/>
      <c r="RO286"/>
      <c r="RP286"/>
      <c r="RQ286"/>
      <c r="RR286"/>
      <c r="RS286"/>
      <c r="RT286"/>
      <c r="RU286"/>
      <c r="RV286"/>
      <c r="RW286"/>
      <c r="RX286"/>
      <c r="RY286"/>
      <c r="RZ286"/>
      <c r="SA286"/>
      <c r="SB286"/>
      <c r="SC286"/>
      <c r="SD286"/>
      <c r="SE286"/>
      <c r="SF286"/>
      <c r="SG286"/>
      <c r="SH286"/>
      <c r="SI286"/>
      <c r="SJ286"/>
      <c r="SK286"/>
      <c r="SL286"/>
      <c r="SM286"/>
      <c r="SN286"/>
      <c r="SO286"/>
      <c r="SP286"/>
      <c r="SQ286"/>
      <c r="SR286"/>
      <c r="SS286"/>
      <c r="ST286"/>
      <c r="SU286"/>
      <c r="SV286"/>
      <c r="SW286"/>
      <c r="SX286"/>
      <c r="SY286"/>
      <c r="SZ286"/>
      <c r="TA286"/>
      <c r="TB286"/>
      <c r="TC286"/>
      <c r="TD286"/>
      <c r="TE286"/>
      <c r="TF286"/>
      <c r="TG286"/>
      <c r="TH286"/>
      <c r="TI286"/>
      <c r="TJ286"/>
      <c r="TK286"/>
      <c r="TL286"/>
      <c r="TM286"/>
      <c r="TN286"/>
      <c r="TO286"/>
      <c r="TP286"/>
      <c r="TQ286"/>
      <c r="TR286"/>
      <c r="TS286"/>
      <c r="TT286"/>
      <c r="TU286"/>
      <c r="TV286"/>
      <c r="TW286"/>
      <c r="TX286"/>
      <c r="TY286"/>
      <c r="TZ286"/>
      <c r="UA286"/>
      <c r="UB286"/>
      <c r="UC286"/>
      <c r="UD286"/>
      <c r="UE286"/>
      <c r="UF286"/>
      <c r="UG286"/>
      <c r="UH286"/>
      <c r="UI286"/>
      <c r="UJ286"/>
      <c r="UK286"/>
      <c r="UL286"/>
      <c r="UM286"/>
      <c r="UN286"/>
      <c r="UO286"/>
      <c r="UP286"/>
      <c r="UQ286"/>
      <c r="UR286"/>
      <c r="US286"/>
      <c r="UT286"/>
      <c r="UU286"/>
      <c r="UV286"/>
      <c r="UW286"/>
      <c r="UX286"/>
      <c r="UY286"/>
      <c r="UZ286"/>
      <c r="VA286"/>
      <c r="VB286"/>
      <c r="VC286"/>
      <c r="VD286"/>
      <c r="VE286"/>
      <c r="VF286"/>
      <c r="VG286"/>
      <c r="VH286"/>
      <c r="VI286"/>
      <c r="VJ286"/>
      <c r="VK286"/>
      <c r="VL286"/>
      <c r="VM286"/>
      <c r="VN286"/>
      <c r="VO286"/>
      <c r="VP286"/>
      <c r="VQ286"/>
      <c r="VR286"/>
      <c r="VS286"/>
      <c r="VT286"/>
      <c r="VU286"/>
      <c r="VV286"/>
      <c r="VW286"/>
      <c r="VX286"/>
      <c r="VY286"/>
      <c r="VZ286"/>
      <c r="WA286"/>
      <c r="WB286"/>
      <c r="WC286"/>
      <c r="WD286"/>
      <c r="WE286"/>
      <c r="WF286"/>
      <c r="WG286"/>
      <c r="WH286"/>
      <c r="WI286"/>
      <c r="WJ286"/>
      <c r="WK286"/>
      <c r="WL286"/>
      <c r="WM286"/>
      <c r="WN286"/>
      <c r="WO286"/>
      <c r="WP286"/>
      <c r="WQ286"/>
      <c r="WR286"/>
      <c r="WS286"/>
      <c r="WT286"/>
      <c r="WU286"/>
      <c r="WV286"/>
      <c r="WW286"/>
      <c r="WX286"/>
      <c r="WY286"/>
      <c r="WZ286"/>
      <c r="XA286"/>
      <c r="XB286"/>
      <c r="XC286"/>
      <c r="XD286"/>
      <c r="XE286"/>
      <c r="XF286"/>
      <c r="XG286"/>
      <c r="XH286"/>
      <c r="XI286"/>
      <c r="XJ286"/>
      <c r="XK286"/>
      <c r="XL286"/>
      <c r="XM286"/>
      <c r="XN286"/>
      <c r="XO286"/>
      <c r="XP286"/>
      <c r="XQ286"/>
      <c r="XR286"/>
      <c r="XS286"/>
      <c r="XT286"/>
      <c r="XU286"/>
      <c r="XV286"/>
      <c r="XW286"/>
      <c r="XX286"/>
      <c r="XY286"/>
      <c r="XZ286"/>
      <c r="YA286"/>
      <c r="YB286"/>
      <c r="YC286"/>
      <c r="YD286"/>
      <c r="YE286"/>
      <c r="YF286"/>
      <c r="YG286"/>
      <c r="YH286"/>
      <c r="YI286"/>
      <c r="YJ286"/>
      <c r="YK286"/>
      <c r="YL286"/>
      <c r="YM286"/>
      <c r="YN286"/>
      <c r="YO286"/>
      <c r="YP286"/>
      <c r="YQ286"/>
      <c r="YR286"/>
      <c r="YS286"/>
      <c r="YT286"/>
      <c r="YU286"/>
      <c r="YV286"/>
      <c r="YW286"/>
      <c r="YX286"/>
      <c r="YY286"/>
      <c r="YZ286"/>
      <c r="ZA286"/>
      <c r="ZB286"/>
      <c r="ZC286"/>
      <c r="ZD286"/>
      <c r="ZE286"/>
      <c r="ZF286"/>
      <c r="ZG286"/>
      <c r="ZH286"/>
      <c r="ZI286"/>
      <c r="ZJ286"/>
      <c r="ZK286"/>
      <c r="ZL286"/>
      <c r="ZM286"/>
      <c r="ZN286"/>
      <c r="ZO286"/>
      <c r="ZP286"/>
      <c r="ZQ286"/>
      <c r="ZR286"/>
      <c r="ZS286"/>
      <c r="ZT286"/>
      <c r="ZU286"/>
      <c r="ZV286"/>
      <c r="ZW286"/>
      <c r="ZX286"/>
      <c r="ZY286"/>
      <c r="ZZ286"/>
      <c r="AAA286"/>
      <c r="AAB286"/>
      <c r="AAC286"/>
      <c r="AAD286"/>
      <c r="AAE286"/>
      <c r="AAF286"/>
      <c r="AAG286"/>
      <c r="AAH286"/>
      <c r="AAI286"/>
      <c r="AAJ286"/>
      <c r="AAK286"/>
      <c r="AAL286"/>
      <c r="AAM286"/>
      <c r="AAN286"/>
      <c r="AAO286"/>
      <c r="AAP286"/>
      <c r="AAQ286"/>
      <c r="AAR286"/>
      <c r="AAS286"/>
      <c r="AAT286"/>
      <c r="AAU286"/>
      <c r="AAV286"/>
      <c r="AAW286"/>
      <c r="AAX286"/>
      <c r="AAY286"/>
      <c r="AAZ286"/>
      <c r="ABA286"/>
      <c r="ABB286"/>
      <c r="ABC286"/>
      <c r="ABD286"/>
      <c r="ABE286"/>
      <c r="ABF286"/>
      <c r="ABG286"/>
      <c r="ABH286"/>
      <c r="ABI286"/>
      <c r="ABJ286"/>
      <c r="ABK286"/>
      <c r="ABL286"/>
      <c r="ABM286"/>
      <c r="ABN286"/>
      <c r="ABO286"/>
      <c r="ABP286"/>
      <c r="ABQ286"/>
      <c r="ABR286"/>
      <c r="ABS286"/>
      <c r="ABT286"/>
      <c r="ABU286"/>
      <c r="ABV286"/>
      <c r="ABW286"/>
      <c r="ABX286"/>
      <c r="ABY286"/>
      <c r="ABZ286"/>
      <c r="ACA286"/>
      <c r="ACB286"/>
      <c r="ACC286"/>
      <c r="ACD286"/>
      <c r="ACE286"/>
      <c r="ACF286"/>
      <c r="ACG286"/>
      <c r="ACH286"/>
      <c r="ACI286"/>
      <c r="ACJ286"/>
      <c r="ACK286"/>
      <c r="ACL286"/>
      <c r="ACM286"/>
      <c r="ACN286"/>
      <c r="ACO286"/>
      <c r="ACP286"/>
      <c r="ACQ286"/>
      <c r="ACR286"/>
      <c r="ACS286"/>
      <c r="ACT286"/>
      <c r="ACU286"/>
      <c r="ACV286"/>
      <c r="ACW286"/>
      <c r="ACX286"/>
      <c r="ACY286"/>
      <c r="ACZ286"/>
      <c r="ADA286"/>
      <c r="ADB286"/>
      <c r="ADC286"/>
      <c r="ADD286"/>
      <c r="ADE286"/>
      <c r="ADF286"/>
      <c r="ADG286"/>
      <c r="ADH286"/>
      <c r="ADI286"/>
      <c r="ADJ286"/>
      <c r="ADK286"/>
      <c r="ADL286"/>
      <c r="ADM286"/>
      <c r="ADN286"/>
      <c r="ADO286"/>
      <c r="ADP286"/>
      <c r="ADQ286"/>
      <c r="ADR286"/>
      <c r="ADS286"/>
      <c r="ADT286"/>
      <c r="ADU286"/>
      <c r="ADV286"/>
      <c r="ADW286"/>
      <c r="ADX286"/>
      <c r="ADY286"/>
      <c r="ADZ286"/>
      <c r="AEA286"/>
      <c r="AEB286"/>
      <c r="AEC286"/>
      <c r="AED286"/>
      <c r="AEE286"/>
      <c r="AEF286"/>
      <c r="AEG286"/>
      <c r="AEH286"/>
      <c r="AEI286"/>
      <c r="AEJ286"/>
      <c r="AEK286"/>
      <c r="AEL286"/>
      <c r="AEM286"/>
      <c r="AEN286"/>
      <c r="AEO286"/>
      <c r="AEP286"/>
      <c r="AEQ286"/>
      <c r="AER286"/>
      <c r="AES286"/>
      <c r="AET286"/>
      <c r="AEU286"/>
      <c r="AEV286"/>
      <c r="AEW286"/>
      <c r="AEX286"/>
      <c r="AEY286"/>
      <c r="AEZ286"/>
      <c r="AFA286"/>
      <c r="AFB286"/>
      <c r="AFC286"/>
      <c r="AFD286"/>
      <c r="AFE286"/>
      <c r="AFF286"/>
      <c r="AFG286"/>
      <c r="AFH286"/>
      <c r="AFI286"/>
      <c r="AFJ286"/>
      <c r="AFK286"/>
      <c r="AFL286"/>
      <c r="AFM286"/>
      <c r="AFN286"/>
      <c r="AFO286"/>
      <c r="AFP286"/>
      <c r="AFQ286"/>
      <c r="AFR286"/>
      <c r="AFS286"/>
      <c r="AFT286"/>
      <c r="AFU286"/>
      <c r="AFV286"/>
      <c r="AFW286"/>
      <c r="AFX286"/>
      <c r="AFY286"/>
      <c r="AFZ286"/>
      <c r="AGA286"/>
      <c r="AGB286"/>
      <c r="AGC286"/>
      <c r="AGD286"/>
      <c r="AGE286"/>
      <c r="AGF286"/>
      <c r="AGG286"/>
      <c r="AGH286"/>
      <c r="AGI286"/>
      <c r="AGJ286"/>
      <c r="AGK286"/>
      <c r="AGL286"/>
      <c r="AGM286"/>
      <c r="AGN286"/>
      <c r="AGO286"/>
      <c r="AGP286"/>
      <c r="AGQ286"/>
      <c r="AGR286"/>
      <c r="AGS286"/>
      <c r="AGT286"/>
      <c r="AGU286"/>
      <c r="AGV286"/>
      <c r="AGW286"/>
      <c r="AGX286"/>
      <c r="AGY286"/>
      <c r="AGZ286"/>
      <c r="AHA286"/>
      <c r="AHB286"/>
      <c r="AHC286"/>
      <c r="AHD286"/>
      <c r="AHE286"/>
      <c r="AHF286"/>
      <c r="AHG286"/>
      <c r="AHH286"/>
      <c r="AHI286"/>
      <c r="AHJ286"/>
      <c r="AHK286"/>
      <c r="AHL286"/>
      <c r="AHM286"/>
      <c r="AHN286"/>
      <c r="AHO286"/>
      <c r="AHP286"/>
      <c r="AHQ286"/>
      <c r="AHR286"/>
      <c r="AHS286"/>
      <c r="AHT286"/>
      <c r="AHU286"/>
      <c r="AHV286"/>
      <c r="AHW286"/>
      <c r="AHX286"/>
      <c r="AHY286"/>
      <c r="AHZ286"/>
      <c r="AIA286"/>
      <c r="AIB286"/>
      <c r="AIC286"/>
      <c r="AID286"/>
      <c r="AIE286"/>
      <c r="AIF286"/>
      <c r="AIG286"/>
      <c r="AIH286"/>
      <c r="AII286"/>
      <c r="AIJ286"/>
      <c r="AIK286"/>
      <c r="AIL286"/>
      <c r="AIM286"/>
      <c r="AIN286"/>
      <c r="AIO286"/>
      <c r="AIP286"/>
      <c r="AIQ286"/>
      <c r="AIR286"/>
      <c r="AIS286"/>
      <c r="AIT286"/>
      <c r="AIU286"/>
      <c r="AIV286"/>
      <c r="AIW286"/>
      <c r="AIX286"/>
      <c r="AIY286"/>
      <c r="AIZ286"/>
      <c r="AJA286"/>
      <c r="AJB286"/>
      <c r="AJC286"/>
      <c r="AJD286"/>
      <c r="AJE286"/>
      <c r="AJF286"/>
      <c r="AJG286"/>
      <c r="AJH286"/>
      <c r="AJI286"/>
      <c r="AJJ286"/>
      <c r="AJK286"/>
      <c r="AJL286"/>
      <c r="AJM286"/>
      <c r="AJN286"/>
      <c r="AJO286"/>
    </row>
    <row r="287" spans="1:951" x14ac:dyDescent="0.35">
      <c r="A287" s="131" t="s">
        <v>151</v>
      </c>
      <c r="B287" s="131">
        <v>4546450</v>
      </c>
      <c r="C287" s="131" t="s">
        <v>1407</v>
      </c>
      <c r="D287" s="131" t="s">
        <v>1159</v>
      </c>
      <c r="E287" s="131" t="s">
        <v>1408</v>
      </c>
      <c r="F287" s="131" t="s">
        <v>801</v>
      </c>
      <c r="G287" s="129">
        <f t="shared" si="4"/>
        <v>25</v>
      </c>
      <c r="H287" s="131" t="s">
        <v>186</v>
      </c>
      <c r="I287" s="131" t="s">
        <v>189</v>
      </c>
      <c r="J287" s="131" t="s">
        <v>150</v>
      </c>
      <c r="K287" s="131" t="s">
        <v>197</v>
      </c>
      <c r="L287" s="131"/>
      <c r="M287" s="133">
        <v>1</v>
      </c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  <c r="QC287"/>
      <c r="QD287"/>
      <c r="QE287"/>
      <c r="QF287"/>
      <c r="QG287"/>
      <c r="QH287"/>
      <c r="QI287"/>
      <c r="QJ287"/>
      <c r="QK287"/>
      <c r="QL287"/>
      <c r="QM287"/>
      <c r="QN287"/>
      <c r="QO287"/>
      <c r="QP287"/>
      <c r="QQ287"/>
      <c r="QR287"/>
      <c r="QS287"/>
      <c r="QT287"/>
      <c r="QU287"/>
      <c r="QV287"/>
      <c r="QW287"/>
      <c r="QX287"/>
      <c r="QY287"/>
      <c r="QZ287"/>
      <c r="RA287"/>
      <c r="RB287"/>
      <c r="RC287"/>
      <c r="RD287"/>
      <c r="RE287"/>
      <c r="RF287"/>
      <c r="RG287"/>
      <c r="RH287"/>
      <c r="RI287"/>
      <c r="RJ287"/>
      <c r="RK287"/>
      <c r="RL287"/>
      <c r="RM287"/>
      <c r="RN287"/>
      <c r="RO287"/>
      <c r="RP287"/>
      <c r="RQ287"/>
      <c r="RR287"/>
      <c r="RS287"/>
      <c r="RT287"/>
      <c r="RU287"/>
      <c r="RV287"/>
      <c r="RW287"/>
      <c r="RX287"/>
      <c r="RY287"/>
      <c r="RZ287"/>
      <c r="SA287"/>
      <c r="SB287"/>
      <c r="SC287"/>
      <c r="SD287"/>
      <c r="SE287"/>
      <c r="SF287"/>
      <c r="SG287"/>
      <c r="SH287"/>
      <c r="SI287"/>
      <c r="SJ287"/>
      <c r="SK287"/>
      <c r="SL287"/>
      <c r="SM287"/>
      <c r="SN287"/>
      <c r="SO287"/>
      <c r="SP287"/>
      <c r="SQ287"/>
      <c r="SR287"/>
      <c r="SS287"/>
      <c r="ST287"/>
      <c r="SU287"/>
      <c r="SV287"/>
      <c r="SW287"/>
      <c r="SX287"/>
      <c r="SY287"/>
      <c r="SZ287"/>
      <c r="TA287"/>
      <c r="TB287"/>
      <c r="TC287"/>
      <c r="TD287"/>
      <c r="TE287"/>
      <c r="TF287"/>
      <c r="TG287"/>
      <c r="TH287"/>
      <c r="TI287"/>
      <c r="TJ287"/>
      <c r="TK287"/>
      <c r="TL287"/>
      <c r="TM287"/>
      <c r="TN287"/>
      <c r="TO287"/>
      <c r="TP287"/>
      <c r="TQ287"/>
      <c r="TR287"/>
      <c r="TS287"/>
      <c r="TT287"/>
      <c r="TU287"/>
      <c r="TV287"/>
      <c r="TW287"/>
      <c r="TX287"/>
      <c r="TY287"/>
      <c r="TZ287"/>
      <c r="UA287"/>
      <c r="UB287"/>
      <c r="UC287"/>
      <c r="UD287"/>
      <c r="UE287"/>
      <c r="UF287"/>
      <c r="UG287"/>
      <c r="UH287"/>
      <c r="UI287"/>
      <c r="UJ287"/>
      <c r="UK287"/>
      <c r="UL287"/>
      <c r="UM287"/>
      <c r="UN287"/>
      <c r="UO287"/>
      <c r="UP287"/>
      <c r="UQ287"/>
      <c r="UR287"/>
      <c r="US287"/>
      <c r="UT287"/>
      <c r="UU287"/>
      <c r="UV287"/>
      <c r="UW287"/>
      <c r="UX287"/>
      <c r="UY287"/>
      <c r="UZ287"/>
      <c r="VA287"/>
      <c r="VB287"/>
      <c r="VC287"/>
      <c r="VD287"/>
      <c r="VE287"/>
      <c r="VF287"/>
      <c r="VG287"/>
      <c r="VH287"/>
      <c r="VI287"/>
      <c r="VJ287"/>
      <c r="VK287"/>
      <c r="VL287"/>
      <c r="VM287"/>
      <c r="VN287"/>
      <c r="VO287"/>
      <c r="VP287"/>
      <c r="VQ287"/>
      <c r="VR287"/>
      <c r="VS287"/>
      <c r="VT287"/>
      <c r="VU287"/>
      <c r="VV287"/>
      <c r="VW287"/>
      <c r="VX287"/>
      <c r="VY287"/>
      <c r="VZ287"/>
      <c r="WA287"/>
      <c r="WB287"/>
      <c r="WC287"/>
      <c r="WD287"/>
      <c r="WE287"/>
      <c r="WF287"/>
      <c r="WG287"/>
      <c r="WH287"/>
      <c r="WI287"/>
      <c r="WJ287"/>
      <c r="WK287"/>
      <c r="WL287"/>
      <c r="WM287"/>
      <c r="WN287"/>
      <c r="WO287"/>
      <c r="WP287"/>
      <c r="WQ287"/>
      <c r="WR287"/>
      <c r="WS287"/>
      <c r="WT287"/>
      <c r="WU287"/>
      <c r="WV287"/>
      <c r="WW287"/>
      <c r="WX287"/>
      <c r="WY287"/>
      <c r="WZ287"/>
      <c r="XA287"/>
      <c r="XB287"/>
      <c r="XC287"/>
      <c r="XD287"/>
      <c r="XE287"/>
      <c r="XF287"/>
      <c r="XG287"/>
      <c r="XH287"/>
      <c r="XI287"/>
      <c r="XJ287"/>
      <c r="XK287"/>
      <c r="XL287"/>
      <c r="XM287"/>
      <c r="XN287"/>
      <c r="XO287"/>
      <c r="XP287"/>
      <c r="XQ287"/>
      <c r="XR287"/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ZG287"/>
      <c r="ZH287"/>
      <c r="ZI287"/>
      <c r="ZJ287"/>
      <c r="ZK287"/>
      <c r="ZL287"/>
      <c r="ZM287"/>
      <c r="ZN287"/>
      <c r="ZO287"/>
      <c r="ZP287"/>
      <c r="ZQ287"/>
      <c r="ZR287"/>
      <c r="ZS287"/>
      <c r="ZT287"/>
      <c r="ZU287"/>
      <c r="ZV287"/>
      <c r="ZW287"/>
      <c r="ZX287"/>
      <c r="ZY287"/>
      <c r="ZZ287"/>
      <c r="AAA287"/>
      <c r="AAB287"/>
      <c r="AAC287"/>
      <c r="AAD287"/>
      <c r="AAE287"/>
      <c r="AAF287"/>
      <c r="AAG287"/>
      <c r="AAH287"/>
      <c r="AAI287"/>
      <c r="AAJ287"/>
      <c r="AAK287"/>
      <c r="AAL287"/>
      <c r="AAM287"/>
      <c r="AAN287"/>
      <c r="AAO287"/>
      <c r="AAP287"/>
      <c r="AAQ287"/>
      <c r="AAR287"/>
      <c r="AAS287"/>
      <c r="AAT287"/>
      <c r="AAU287"/>
      <c r="AAV287"/>
      <c r="AAW287"/>
      <c r="AAX287"/>
      <c r="AAY287"/>
      <c r="AAZ287"/>
      <c r="ABA287"/>
      <c r="ABB287"/>
      <c r="ABC287"/>
      <c r="ABD287"/>
      <c r="ABE287"/>
      <c r="ABF287"/>
      <c r="ABG287"/>
      <c r="ABH287"/>
      <c r="ABI287"/>
      <c r="ABJ287"/>
      <c r="ABK287"/>
      <c r="ABL287"/>
      <c r="ABM287"/>
      <c r="ABN287"/>
      <c r="ABO287"/>
      <c r="ABP287"/>
      <c r="ABQ287"/>
      <c r="ABR287"/>
      <c r="ABS287"/>
      <c r="ABT287"/>
      <c r="ABU287"/>
      <c r="ABV287"/>
      <c r="ABW287"/>
      <c r="ABX287"/>
      <c r="ABY287"/>
      <c r="ABZ287"/>
      <c r="ACA287"/>
      <c r="ACB287"/>
      <c r="ACC287"/>
      <c r="ACD287"/>
      <c r="ACE287"/>
      <c r="ACF287"/>
      <c r="ACG287"/>
      <c r="ACH287"/>
      <c r="ACI287"/>
      <c r="ACJ287"/>
      <c r="ACK287"/>
      <c r="ACL287"/>
      <c r="ACM287"/>
      <c r="ACN287"/>
      <c r="ACO287"/>
      <c r="ACP287"/>
      <c r="ACQ287"/>
      <c r="ACR287"/>
      <c r="ACS287"/>
      <c r="ACT287"/>
      <c r="ACU287"/>
      <c r="ACV287"/>
      <c r="ACW287"/>
      <c r="ACX287"/>
      <c r="ACY287"/>
      <c r="ACZ287"/>
      <c r="ADA287"/>
      <c r="ADB287"/>
      <c r="ADC287"/>
      <c r="ADD287"/>
      <c r="ADE287"/>
      <c r="ADF287"/>
      <c r="ADG287"/>
      <c r="ADH287"/>
      <c r="ADI287"/>
      <c r="ADJ287"/>
      <c r="ADK287"/>
      <c r="ADL287"/>
      <c r="ADM287"/>
      <c r="ADN287"/>
      <c r="ADO287"/>
      <c r="ADP287"/>
      <c r="ADQ287"/>
      <c r="ADR287"/>
      <c r="ADS287"/>
      <c r="ADT287"/>
      <c r="ADU287"/>
      <c r="ADV287"/>
      <c r="ADW287"/>
      <c r="ADX287"/>
      <c r="ADY287"/>
      <c r="ADZ287"/>
      <c r="AEA287"/>
      <c r="AEB287"/>
      <c r="AEC287"/>
      <c r="AED287"/>
      <c r="AEE287"/>
      <c r="AEF287"/>
      <c r="AEG287"/>
      <c r="AEH287"/>
      <c r="AEI287"/>
      <c r="AEJ287"/>
      <c r="AEK287"/>
      <c r="AEL287"/>
      <c r="AEM287"/>
      <c r="AEN287"/>
      <c r="AEO287"/>
      <c r="AEP287"/>
      <c r="AEQ287"/>
      <c r="AER287"/>
      <c r="AES287"/>
      <c r="AET287"/>
      <c r="AEU287"/>
      <c r="AEV287"/>
      <c r="AEW287"/>
      <c r="AEX287"/>
      <c r="AEY287"/>
      <c r="AEZ287"/>
      <c r="AFA287"/>
      <c r="AFB287"/>
      <c r="AFC287"/>
      <c r="AFD287"/>
      <c r="AFE287"/>
      <c r="AFF287"/>
      <c r="AFG287"/>
      <c r="AFH287"/>
      <c r="AFI287"/>
      <c r="AFJ287"/>
      <c r="AFK287"/>
      <c r="AFL287"/>
      <c r="AFM287"/>
      <c r="AFN287"/>
      <c r="AFO287"/>
      <c r="AFP287"/>
      <c r="AFQ287"/>
      <c r="AFR287"/>
      <c r="AFS287"/>
      <c r="AFT287"/>
      <c r="AFU287"/>
      <c r="AFV287"/>
      <c r="AFW287"/>
      <c r="AFX287"/>
      <c r="AFY287"/>
      <c r="AFZ287"/>
      <c r="AGA287"/>
      <c r="AGB287"/>
      <c r="AGC287"/>
      <c r="AGD287"/>
      <c r="AGE287"/>
      <c r="AGF287"/>
      <c r="AGG287"/>
      <c r="AGH287"/>
      <c r="AGI287"/>
      <c r="AGJ287"/>
      <c r="AGK287"/>
      <c r="AGL287"/>
      <c r="AGM287"/>
      <c r="AGN287"/>
      <c r="AGO287"/>
      <c r="AGP287"/>
      <c r="AGQ287"/>
      <c r="AGR287"/>
      <c r="AGS287"/>
      <c r="AGT287"/>
      <c r="AGU287"/>
      <c r="AGV287"/>
      <c r="AGW287"/>
      <c r="AGX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</row>
    <row r="288" spans="1:951" x14ac:dyDescent="0.35">
      <c r="A288" s="131" t="s">
        <v>151</v>
      </c>
      <c r="B288" s="131">
        <v>4566142</v>
      </c>
      <c r="C288" s="131" t="s">
        <v>1409</v>
      </c>
      <c r="D288" s="131" t="s">
        <v>890</v>
      </c>
      <c r="E288" s="131" t="s">
        <v>1410</v>
      </c>
      <c r="F288" s="131" t="s">
        <v>1183</v>
      </c>
      <c r="G288" s="129">
        <f t="shared" si="4"/>
        <v>25</v>
      </c>
      <c r="H288" s="131" t="s">
        <v>186</v>
      </c>
      <c r="I288" s="131" t="s">
        <v>189</v>
      </c>
      <c r="J288" s="131" t="s">
        <v>223</v>
      </c>
      <c r="K288" s="131" t="s">
        <v>197</v>
      </c>
      <c r="L288" s="131"/>
      <c r="M288" s="133">
        <v>1</v>
      </c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  <c r="QC288"/>
      <c r="QD288"/>
      <c r="QE288"/>
      <c r="QF288"/>
      <c r="QG288"/>
      <c r="QH288"/>
      <c r="QI288"/>
      <c r="QJ288"/>
      <c r="QK288"/>
      <c r="QL288"/>
      <c r="QM288"/>
      <c r="QN288"/>
      <c r="QO288"/>
      <c r="QP288"/>
      <c r="QQ288"/>
      <c r="QR288"/>
      <c r="QS288"/>
      <c r="QT288"/>
      <c r="QU288"/>
      <c r="QV288"/>
      <c r="QW288"/>
      <c r="QX288"/>
      <c r="QY288"/>
      <c r="QZ288"/>
      <c r="RA288"/>
      <c r="RB288"/>
      <c r="RC288"/>
      <c r="RD288"/>
      <c r="RE288"/>
      <c r="RF288"/>
      <c r="RG288"/>
      <c r="RH288"/>
      <c r="RI288"/>
      <c r="RJ288"/>
      <c r="RK288"/>
      <c r="RL288"/>
      <c r="RM288"/>
      <c r="RN288"/>
      <c r="RO288"/>
      <c r="RP288"/>
      <c r="RQ288"/>
      <c r="RR288"/>
      <c r="RS288"/>
      <c r="RT288"/>
      <c r="RU288"/>
      <c r="RV288"/>
      <c r="RW288"/>
      <c r="RX288"/>
      <c r="RY288"/>
      <c r="RZ288"/>
      <c r="SA288"/>
      <c r="SB288"/>
      <c r="SC288"/>
      <c r="SD288"/>
      <c r="SE288"/>
      <c r="SF288"/>
      <c r="SG288"/>
      <c r="SH288"/>
      <c r="SI288"/>
      <c r="SJ288"/>
      <c r="SK288"/>
      <c r="SL288"/>
      <c r="SM288"/>
      <c r="SN288"/>
      <c r="SO288"/>
      <c r="SP288"/>
      <c r="SQ288"/>
      <c r="SR288"/>
      <c r="SS288"/>
      <c r="ST288"/>
      <c r="SU288"/>
      <c r="SV288"/>
      <c r="SW288"/>
      <c r="SX288"/>
      <c r="SY288"/>
      <c r="SZ288"/>
      <c r="TA288"/>
      <c r="TB288"/>
      <c r="TC288"/>
      <c r="TD288"/>
      <c r="TE288"/>
      <c r="TF288"/>
      <c r="TG288"/>
      <c r="TH288"/>
      <c r="TI288"/>
      <c r="TJ288"/>
      <c r="TK288"/>
      <c r="TL288"/>
      <c r="TM288"/>
      <c r="TN288"/>
      <c r="TO288"/>
      <c r="TP288"/>
      <c r="TQ288"/>
      <c r="TR288"/>
      <c r="TS288"/>
      <c r="TT288"/>
      <c r="TU288"/>
      <c r="TV288"/>
      <c r="TW288"/>
      <c r="TX288"/>
      <c r="TY288"/>
      <c r="TZ288"/>
      <c r="UA288"/>
      <c r="UB288"/>
      <c r="UC288"/>
      <c r="UD288"/>
      <c r="UE288"/>
      <c r="UF288"/>
      <c r="UG288"/>
      <c r="UH288"/>
      <c r="UI288"/>
      <c r="UJ288"/>
      <c r="UK288"/>
      <c r="UL288"/>
      <c r="UM288"/>
      <c r="UN288"/>
      <c r="UO288"/>
      <c r="UP288"/>
      <c r="UQ288"/>
      <c r="UR288"/>
      <c r="US288"/>
      <c r="UT288"/>
      <c r="UU288"/>
      <c r="UV288"/>
      <c r="UW288"/>
      <c r="UX288"/>
      <c r="UY288"/>
      <c r="UZ288"/>
      <c r="VA288"/>
      <c r="VB288"/>
      <c r="VC288"/>
      <c r="VD288"/>
      <c r="VE288"/>
      <c r="VF288"/>
      <c r="VG288"/>
      <c r="VH288"/>
      <c r="VI288"/>
      <c r="VJ288"/>
      <c r="VK288"/>
      <c r="VL288"/>
      <c r="VM288"/>
      <c r="VN288"/>
      <c r="VO288"/>
      <c r="VP288"/>
      <c r="VQ288"/>
      <c r="VR288"/>
      <c r="VS288"/>
      <c r="VT288"/>
      <c r="VU288"/>
      <c r="VV288"/>
      <c r="VW288"/>
      <c r="VX288"/>
      <c r="VY288"/>
      <c r="VZ288"/>
      <c r="WA288"/>
      <c r="WB288"/>
      <c r="WC288"/>
      <c r="WD288"/>
      <c r="WE288"/>
      <c r="WF288"/>
      <c r="WG288"/>
      <c r="WH288"/>
      <c r="WI288"/>
      <c r="WJ288"/>
      <c r="WK288"/>
      <c r="WL288"/>
      <c r="WM288"/>
      <c r="WN288"/>
      <c r="WO288"/>
      <c r="WP288"/>
      <c r="WQ288"/>
      <c r="WR288"/>
      <c r="WS288"/>
      <c r="WT288"/>
      <c r="WU288"/>
      <c r="WV288"/>
      <c r="WW288"/>
      <c r="WX288"/>
      <c r="WY288"/>
      <c r="WZ288"/>
      <c r="XA288"/>
      <c r="XB288"/>
      <c r="XC288"/>
      <c r="XD288"/>
      <c r="XE288"/>
      <c r="XF288"/>
      <c r="XG288"/>
      <c r="XH288"/>
      <c r="XI288"/>
      <c r="XJ288"/>
      <c r="XK288"/>
      <c r="XL288"/>
      <c r="XM288"/>
      <c r="XN288"/>
      <c r="XO288"/>
      <c r="XP288"/>
      <c r="XQ288"/>
      <c r="XR288"/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ZG288"/>
      <c r="ZH288"/>
      <c r="ZI288"/>
      <c r="ZJ288"/>
      <c r="ZK288"/>
      <c r="ZL288"/>
      <c r="ZM288"/>
      <c r="ZN288"/>
      <c r="ZO288"/>
      <c r="ZP288"/>
      <c r="ZQ288"/>
      <c r="ZR288"/>
      <c r="ZS288"/>
      <c r="ZT288"/>
      <c r="ZU288"/>
      <c r="ZV288"/>
      <c r="ZW288"/>
      <c r="ZX288"/>
      <c r="ZY288"/>
      <c r="ZZ288"/>
      <c r="AAA288"/>
      <c r="AAB288"/>
      <c r="AAC288"/>
      <c r="AAD288"/>
      <c r="AAE288"/>
      <c r="AAF288"/>
      <c r="AAG288"/>
      <c r="AAH288"/>
      <c r="AAI288"/>
      <c r="AAJ288"/>
      <c r="AAK288"/>
      <c r="AAL288"/>
      <c r="AAM288"/>
      <c r="AAN288"/>
      <c r="AAO288"/>
      <c r="AAP288"/>
      <c r="AAQ288"/>
      <c r="AAR288"/>
      <c r="AAS288"/>
      <c r="AAT288"/>
      <c r="AAU288"/>
      <c r="AAV288"/>
      <c r="AAW288"/>
      <c r="AAX288"/>
      <c r="AAY288"/>
      <c r="AAZ288"/>
      <c r="ABA288"/>
      <c r="ABB288"/>
      <c r="ABC288"/>
      <c r="ABD288"/>
      <c r="ABE288"/>
      <c r="ABF288"/>
      <c r="ABG288"/>
      <c r="ABH288"/>
      <c r="ABI288"/>
      <c r="ABJ288"/>
      <c r="ABK288"/>
      <c r="ABL288"/>
      <c r="ABM288"/>
      <c r="ABN288"/>
      <c r="ABO288"/>
      <c r="ABP288"/>
      <c r="ABQ288"/>
      <c r="ABR288"/>
      <c r="ABS288"/>
      <c r="ABT288"/>
      <c r="ABU288"/>
      <c r="ABV288"/>
      <c r="ABW288"/>
      <c r="ABX288"/>
      <c r="ABY288"/>
      <c r="ABZ288"/>
      <c r="ACA288"/>
      <c r="ACB288"/>
      <c r="ACC288"/>
      <c r="ACD288"/>
      <c r="ACE288"/>
      <c r="ACF288"/>
      <c r="ACG288"/>
      <c r="ACH288"/>
      <c r="ACI288"/>
      <c r="ACJ288"/>
      <c r="ACK288"/>
      <c r="ACL288"/>
      <c r="ACM288"/>
      <c r="ACN288"/>
      <c r="ACO288"/>
      <c r="ACP288"/>
      <c r="ACQ288"/>
      <c r="ACR288"/>
      <c r="ACS288"/>
      <c r="ACT288"/>
      <c r="ACU288"/>
      <c r="ACV288"/>
      <c r="ACW288"/>
      <c r="ACX288"/>
      <c r="ACY288"/>
      <c r="ACZ288"/>
      <c r="ADA288"/>
      <c r="ADB288"/>
      <c r="ADC288"/>
      <c r="ADD288"/>
      <c r="ADE288"/>
      <c r="ADF288"/>
      <c r="ADG288"/>
      <c r="ADH288"/>
      <c r="ADI288"/>
      <c r="ADJ288"/>
      <c r="ADK288"/>
      <c r="ADL288"/>
      <c r="ADM288"/>
      <c r="ADN288"/>
      <c r="ADO288"/>
      <c r="ADP288"/>
      <c r="ADQ288"/>
      <c r="ADR288"/>
      <c r="ADS288"/>
      <c r="ADT288"/>
      <c r="ADU288"/>
      <c r="ADV288"/>
      <c r="ADW288"/>
      <c r="ADX288"/>
      <c r="ADY288"/>
      <c r="ADZ288"/>
      <c r="AEA288"/>
      <c r="AEB288"/>
      <c r="AEC288"/>
      <c r="AED288"/>
      <c r="AEE288"/>
      <c r="AEF288"/>
      <c r="AEG288"/>
      <c r="AEH288"/>
      <c r="AEI288"/>
      <c r="AEJ288"/>
      <c r="AEK288"/>
      <c r="AEL288"/>
      <c r="AEM288"/>
      <c r="AEN288"/>
      <c r="AEO288"/>
      <c r="AEP288"/>
      <c r="AEQ288"/>
      <c r="AER288"/>
      <c r="AES288"/>
      <c r="AET288"/>
      <c r="AEU288"/>
      <c r="AEV288"/>
      <c r="AEW288"/>
      <c r="AEX288"/>
      <c r="AEY288"/>
      <c r="AEZ288"/>
      <c r="AFA288"/>
      <c r="AFB288"/>
      <c r="AFC288"/>
      <c r="AFD288"/>
      <c r="AFE288"/>
      <c r="AFF288"/>
      <c r="AFG288"/>
      <c r="AFH288"/>
      <c r="AFI288"/>
      <c r="AFJ288"/>
      <c r="AFK288"/>
      <c r="AFL288"/>
      <c r="AFM288"/>
      <c r="AFN288"/>
      <c r="AFO288"/>
      <c r="AFP288"/>
      <c r="AFQ288"/>
      <c r="AFR288"/>
      <c r="AFS288"/>
      <c r="AFT288"/>
      <c r="AFU288"/>
      <c r="AFV288"/>
      <c r="AFW288"/>
      <c r="AFX288"/>
      <c r="AFY288"/>
      <c r="AFZ288"/>
      <c r="AGA288"/>
      <c r="AGB288"/>
      <c r="AGC288"/>
      <c r="AGD288"/>
      <c r="AGE288"/>
      <c r="AGF288"/>
      <c r="AGG288"/>
      <c r="AGH288"/>
      <c r="AGI288"/>
      <c r="AGJ288"/>
      <c r="AGK288"/>
      <c r="AGL288"/>
      <c r="AGM288"/>
      <c r="AGN288"/>
      <c r="AGO288"/>
      <c r="AGP288"/>
      <c r="AGQ288"/>
      <c r="AGR288"/>
      <c r="AGS288"/>
      <c r="AGT288"/>
      <c r="AGU288"/>
      <c r="AGV288"/>
      <c r="AGW288"/>
      <c r="AGX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</row>
    <row r="289" spans="1:951" x14ac:dyDescent="0.35">
      <c r="A289" s="131" t="s">
        <v>151</v>
      </c>
      <c r="B289" s="131">
        <v>4566156</v>
      </c>
      <c r="C289" s="131" t="s">
        <v>1411</v>
      </c>
      <c r="D289" s="131" t="s">
        <v>1412</v>
      </c>
      <c r="E289" s="131" t="s">
        <v>1413</v>
      </c>
      <c r="F289" s="131" t="s">
        <v>946</v>
      </c>
      <c r="G289" s="129">
        <f t="shared" si="4"/>
        <v>23</v>
      </c>
      <c r="H289" s="131" t="s">
        <v>186</v>
      </c>
      <c r="I289" s="131" t="s">
        <v>189</v>
      </c>
      <c r="J289" s="131" t="s">
        <v>150</v>
      </c>
      <c r="K289" s="131" t="s">
        <v>197</v>
      </c>
      <c r="L289" s="131"/>
      <c r="M289" s="133">
        <v>1</v>
      </c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  <c r="QC289"/>
      <c r="QD289"/>
      <c r="QE289"/>
      <c r="QF289"/>
      <c r="QG289"/>
      <c r="QH289"/>
      <c r="QI289"/>
      <c r="QJ289"/>
      <c r="QK289"/>
      <c r="QL289"/>
      <c r="QM289"/>
      <c r="QN289"/>
      <c r="QO289"/>
      <c r="QP289"/>
      <c r="QQ289"/>
      <c r="QR289"/>
      <c r="QS289"/>
      <c r="QT289"/>
      <c r="QU289"/>
      <c r="QV289"/>
      <c r="QW289"/>
      <c r="QX289"/>
      <c r="QY289"/>
      <c r="QZ289"/>
      <c r="RA289"/>
      <c r="RB289"/>
      <c r="RC289"/>
      <c r="RD289"/>
      <c r="RE289"/>
      <c r="RF289"/>
      <c r="RG289"/>
      <c r="RH289"/>
      <c r="RI289"/>
      <c r="RJ289"/>
      <c r="RK289"/>
      <c r="RL289"/>
      <c r="RM289"/>
      <c r="RN289"/>
      <c r="RO289"/>
      <c r="RP289"/>
      <c r="RQ289"/>
      <c r="RR289"/>
      <c r="RS289"/>
      <c r="RT289"/>
      <c r="RU289"/>
      <c r="RV289"/>
      <c r="RW289"/>
      <c r="RX289"/>
      <c r="RY289"/>
      <c r="RZ289"/>
      <c r="SA289"/>
      <c r="SB289"/>
      <c r="SC289"/>
      <c r="SD289"/>
      <c r="SE289"/>
      <c r="SF289"/>
      <c r="SG289"/>
      <c r="SH289"/>
      <c r="SI289"/>
      <c r="SJ289"/>
      <c r="SK289"/>
      <c r="SL289"/>
      <c r="SM289"/>
      <c r="SN289"/>
      <c r="SO289"/>
      <c r="SP289"/>
      <c r="SQ289"/>
      <c r="SR289"/>
      <c r="SS289"/>
      <c r="ST289"/>
      <c r="SU289"/>
      <c r="SV289"/>
      <c r="SW289"/>
      <c r="SX289"/>
      <c r="SY289"/>
      <c r="SZ289"/>
      <c r="TA289"/>
      <c r="TB289"/>
      <c r="TC289"/>
      <c r="TD289"/>
      <c r="TE289"/>
      <c r="TF289"/>
      <c r="TG289"/>
      <c r="TH289"/>
      <c r="TI289"/>
      <c r="TJ289"/>
      <c r="TK289"/>
      <c r="TL289"/>
      <c r="TM289"/>
      <c r="TN289"/>
      <c r="TO289"/>
      <c r="TP289"/>
      <c r="TQ289"/>
      <c r="TR289"/>
      <c r="TS289"/>
      <c r="TT289"/>
      <c r="TU289"/>
      <c r="TV289"/>
      <c r="TW289"/>
      <c r="TX289"/>
      <c r="TY289"/>
      <c r="TZ289"/>
      <c r="UA289"/>
      <c r="UB289"/>
      <c r="UC289"/>
      <c r="UD289"/>
      <c r="UE289"/>
      <c r="UF289"/>
      <c r="UG289"/>
      <c r="UH289"/>
      <c r="UI289"/>
      <c r="UJ289"/>
      <c r="UK289"/>
      <c r="UL289"/>
      <c r="UM289"/>
      <c r="UN289"/>
      <c r="UO289"/>
      <c r="UP289"/>
      <c r="UQ289"/>
      <c r="UR289"/>
      <c r="US289"/>
      <c r="UT289"/>
      <c r="UU289"/>
      <c r="UV289"/>
      <c r="UW289"/>
      <c r="UX289"/>
      <c r="UY289"/>
      <c r="UZ289"/>
      <c r="VA289"/>
      <c r="VB289"/>
      <c r="VC289"/>
      <c r="VD289"/>
      <c r="VE289"/>
      <c r="VF289"/>
      <c r="VG289"/>
      <c r="VH289"/>
      <c r="VI289"/>
      <c r="VJ289"/>
      <c r="VK289"/>
      <c r="VL289"/>
      <c r="VM289"/>
      <c r="VN289"/>
      <c r="VO289"/>
      <c r="VP289"/>
      <c r="VQ289"/>
      <c r="VR289"/>
      <c r="VS289"/>
      <c r="VT289"/>
      <c r="VU289"/>
      <c r="VV289"/>
      <c r="VW289"/>
      <c r="VX289"/>
      <c r="VY289"/>
      <c r="VZ289"/>
      <c r="WA289"/>
      <c r="WB289"/>
      <c r="WC289"/>
      <c r="WD289"/>
      <c r="WE289"/>
      <c r="WF289"/>
      <c r="WG289"/>
      <c r="WH289"/>
      <c r="WI289"/>
      <c r="WJ289"/>
      <c r="WK289"/>
      <c r="WL289"/>
      <c r="WM289"/>
      <c r="WN289"/>
      <c r="WO289"/>
      <c r="WP289"/>
      <c r="WQ289"/>
      <c r="WR289"/>
      <c r="WS289"/>
      <c r="WT289"/>
      <c r="WU289"/>
      <c r="WV289"/>
      <c r="WW289"/>
      <c r="WX289"/>
      <c r="WY289"/>
      <c r="WZ289"/>
      <c r="XA289"/>
      <c r="XB289"/>
      <c r="XC289"/>
      <c r="XD289"/>
      <c r="XE289"/>
      <c r="XF289"/>
      <c r="XG289"/>
      <c r="XH289"/>
      <c r="XI289"/>
      <c r="XJ289"/>
      <c r="XK289"/>
      <c r="XL289"/>
      <c r="XM289"/>
      <c r="XN289"/>
      <c r="XO289"/>
      <c r="XP289"/>
      <c r="XQ289"/>
      <c r="XR289"/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ZG289"/>
      <c r="ZH289"/>
      <c r="ZI289"/>
      <c r="ZJ289"/>
      <c r="ZK289"/>
      <c r="ZL289"/>
      <c r="ZM289"/>
      <c r="ZN289"/>
      <c r="ZO289"/>
      <c r="ZP289"/>
      <c r="ZQ289"/>
      <c r="ZR289"/>
      <c r="ZS289"/>
      <c r="ZT289"/>
      <c r="ZU289"/>
      <c r="ZV289"/>
      <c r="ZW289"/>
      <c r="ZX289"/>
      <c r="ZY289"/>
      <c r="ZZ289"/>
      <c r="AAA289"/>
      <c r="AAB289"/>
      <c r="AAC289"/>
      <c r="AAD289"/>
      <c r="AAE289"/>
      <c r="AAF289"/>
      <c r="AAG289"/>
      <c r="AAH289"/>
      <c r="AAI289"/>
      <c r="AAJ289"/>
      <c r="AAK289"/>
      <c r="AAL289"/>
      <c r="AAM289"/>
      <c r="AAN289"/>
      <c r="AAO289"/>
      <c r="AAP289"/>
      <c r="AAQ289"/>
      <c r="AAR289"/>
      <c r="AAS289"/>
      <c r="AAT289"/>
      <c r="AAU289"/>
      <c r="AAV289"/>
      <c r="AAW289"/>
      <c r="AAX289"/>
      <c r="AAY289"/>
      <c r="AAZ289"/>
      <c r="ABA289"/>
      <c r="ABB289"/>
      <c r="ABC289"/>
      <c r="ABD289"/>
      <c r="ABE289"/>
      <c r="ABF289"/>
      <c r="ABG289"/>
      <c r="ABH289"/>
      <c r="ABI289"/>
      <c r="ABJ289"/>
      <c r="ABK289"/>
      <c r="ABL289"/>
      <c r="ABM289"/>
      <c r="ABN289"/>
      <c r="ABO289"/>
      <c r="ABP289"/>
      <c r="ABQ289"/>
      <c r="ABR289"/>
      <c r="ABS289"/>
      <c r="ABT289"/>
      <c r="ABU289"/>
      <c r="ABV289"/>
      <c r="ABW289"/>
      <c r="ABX289"/>
      <c r="ABY289"/>
      <c r="ABZ289"/>
      <c r="ACA289"/>
      <c r="ACB289"/>
      <c r="ACC289"/>
      <c r="ACD289"/>
      <c r="ACE289"/>
      <c r="ACF289"/>
      <c r="ACG289"/>
      <c r="ACH289"/>
      <c r="ACI289"/>
      <c r="ACJ289"/>
      <c r="ACK289"/>
      <c r="ACL289"/>
      <c r="ACM289"/>
      <c r="ACN289"/>
      <c r="ACO289"/>
      <c r="ACP289"/>
      <c r="ACQ289"/>
      <c r="ACR289"/>
      <c r="ACS289"/>
      <c r="ACT289"/>
      <c r="ACU289"/>
      <c r="ACV289"/>
      <c r="ACW289"/>
      <c r="ACX289"/>
      <c r="ACY289"/>
      <c r="ACZ289"/>
      <c r="ADA289"/>
      <c r="ADB289"/>
      <c r="ADC289"/>
      <c r="ADD289"/>
      <c r="ADE289"/>
      <c r="ADF289"/>
      <c r="ADG289"/>
      <c r="ADH289"/>
      <c r="ADI289"/>
      <c r="ADJ289"/>
      <c r="ADK289"/>
      <c r="ADL289"/>
      <c r="ADM289"/>
      <c r="ADN289"/>
      <c r="ADO289"/>
      <c r="ADP289"/>
      <c r="ADQ289"/>
      <c r="ADR289"/>
      <c r="ADS289"/>
      <c r="ADT289"/>
      <c r="ADU289"/>
      <c r="ADV289"/>
      <c r="ADW289"/>
      <c r="ADX289"/>
      <c r="ADY289"/>
      <c r="ADZ289"/>
      <c r="AEA289"/>
      <c r="AEB289"/>
      <c r="AEC289"/>
      <c r="AED289"/>
      <c r="AEE289"/>
      <c r="AEF289"/>
      <c r="AEG289"/>
      <c r="AEH289"/>
      <c r="AEI289"/>
      <c r="AEJ289"/>
      <c r="AEK289"/>
      <c r="AEL289"/>
      <c r="AEM289"/>
      <c r="AEN289"/>
      <c r="AEO289"/>
      <c r="AEP289"/>
      <c r="AEQ289"/>
      <c r="AER289"/>
      <c r="AES289"/>
      <c r="AET289"/>
      <c r="AEU289"/>
      <c r="AEV289"/>
      <c r="AEW289"/>
      <c r="AEX289"/>
      <c r="AEY289"/>
      <c r="AEZ289"/>
      <c r="AFA289"/>
      <c r="AFB289"/>
      <c r="AFC289"/>
      <c r="AFD289"/>
      <c r="AFE289"/>
      <c r="AFF289"/>
      <c r="AFG289"/>
      <c r="AFH289"/>
      <c r="AFI289"/>
      <c r="AFJ289"/>
      <c r="AFK289"/>
      <c r="AFL289"/>
      <c r="AFM289"/>
      <c r="AFN289"/>
      <c r="AFO289"/>
      <c r="AFP289"/>
      <c r="AFQ289"/>
      <c r="AFR289"/>
      <c r="AFS289"/>
      <c r="AFT289"/>
      <c r="AFU289"/>
      <c r="AFV289"/>
      <c r="AFW289"/>
      <c r="AFX289"/>
      <c r="AFY289"/>
      <c r="AFZ289"/>
      <c r="AGA289"/>
      <c r="AGB289"/>
      <c r="AGC289"/>
      <c r="AGD289"/>
      <c r="AGE289"/>
      <c r="AGF289"/>
      <c r="AGG289"/>
      <c r="AGH289"/>
      <c r="AGI289"/>
      <c r="AGJ289"/>
      <c r="AGK289"/>
      <c r="AGL289"/>
      <c r="AGM289"/>
      <c r="AGN289"/>
      <c r="AGO289"/>
      <c r="AGP289"/>
      <c r="AGQ289"/>
      <c r="AGR289"/>
      <c r="AGS289"/>
      <c r="AGT289"/>
      <c r="AGU289"/>
      <c r="AGV289"/>
      <c r="AGW289"/>
      <c r="AGX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</row>
    <row r="290" spans="1:951" x14ac:dyDescent="0.35">
      <c r="A290" s="131" t="s">
        <v>151</v>
      </c>
      <c r="B290" s="131">
        <v>4566187</v>
      </c>
      <c r="C290" s="131" t="s">
        <v>1414</v>
      </c>
      <c r="D290" s="131" t="s">
        <v>1415</v>
      </c>
      <c r="E290" s="131" t="s">
        <v>1416</v>
      </c>
      <c r="F290" s="131" t="s">
        <v>1328</v>
      </c>
      <c r="G290" s="129">
        <f t="shared" si="4"/>
        <v>24</v>
      </c>
      <c r="H290" s="131" t="s">
        <v>186</v>
      </c>
      <c r="I290" s="131" t="s">
        <v>189</v>
      </c>
      <c r="J290" s="131" t="s">
        <v>150</v>
      </c>
      <c r="K290" s="131" t="s">
        <v>197</v>
      </c>
      <c r="L290" s="131"/>
      <c r="M290" s="133">
        <v>1</v>
      </c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  <c r="QC290"/>
      <c r="QD290"/>
      <c r="QE290"/>
      <c r="QF290"/>
      <c r="QG290"/>
      <c r="QH290"/>
      <c r="QI290"/>
      <c r="QJ290"/>
      <c r="QK290"/>
      <c r="QL290"/>
      <c r="QM290"/>
      <c r="QN290"/>
      <c r="QO290"/>
      <c r="QP290"/>
      <c r="QQ290"/>
      <c r="QR290"/>
      <c r="QS290"/>
      <c r="QT290"/>
      <c r="QU290"/>
      <c r="QV290"/>
      <c r="QW290"/>
      <c r="QX290"/>
      <c r="QY290"/>
      <c r="QZ290"/>
      <c r="RA290"/>
      <c r="RB290"/>
      <c r="RC290"/>
      <c r="RD290"/>
      <c r="RE290"/>
      <c r="RF290"/>
      <c r="RG290"/>
      <c r="RH290"/>
      <c r="RI290"/>
      <c r="RJ290"/>
      <c r="RK290"/>
      <c r="RL290"/>
      <c r="RM290"/>
      <c r="RN290"/>
      <c r="RO290"/>
      <c r="RP290"/>
      <c r="RQ290"/>
      <c r="RR290"/>
      <c r="RS290"/>
      <c r="RT290"/>
      <c r="RU290"/>
      <c r="RV290"/>
      <c r="RW290"/>
      <c r="RX290"/>
      <c r="RY290"/>
      <c r="RZ290"/>
      <c r="SA290"/>
      <c r="SB290"/>
      <c r="SC290"/>
      <c r="SD290"/>
      <c r="SE290"/>
      <c r="SF290"/>
      <c r="SG290"/>
      <c r="SH290"/>
      <c r="SI290"/>
      <c r="SJ290"/>
      <c r="SK290"/>
      <c r="SL290"/>
      <c r="SM290"/>
      <c r="SN290"/>
      <c r="SO290"/>
      <c r="SP290"/>
      <c r="SQ290"/>
      <c r="SR290"/>
      <c r="SS290"/>
      <c r="ST290"/>
      <c r="SU290"/>
      <c r="SV290"/>
      <c r="SW290"/>
      <c r="SX290"/>
      <c r="SY290"/>
      <c r="SZ290"/>
      <c r="TA290"/>
      <c r="TB290"/>
      <c r="TC290"/>
      <c r="TD290"/>
      <c r="TE290"/>
      <c r="TF290"/>
      <c r="TG290"/>
      <c r="TH290"/>
      <c r="TI290"/>
      <c r="TJ290"/>
      <c r="TK290"/>
      <c r="TL290"/>
      <c r="TM290"/>
      <c r="TN290"/>
      <c r="TO290"/>
      <c r="TP290"/>
      <c r="TQ290"/>
      <c r="TR290"/>
      <c r="TS290"/>
      <c r="TT290"/>
      <c r="TU290"/>
      <c r="TV290"/>
      <c r="TW290"/>
      <c r="TX290"/>
      <c r="TY290"/>
      <c r="TZ290"/>
      <c r="UA290"/>
      <c r="UB290"/>
      <c r="UC290"/>
      <c r="UD290"/>
      <c r="UE290"/>
      <c r="UF290"/>
      <c r="UG290"/>
      <c r="UH290"/>
      <c r="UI290"/>
      <c r="UJ290"/>
      <c r="UK290"/>
      <c r="UL290"/>
      <c r="UM290"/>
      <c r="UN290"/>
      <c r="UO290"/>
      <c r="UP290"/>
      <c r="UQ290"/>
      <c r="UR290"/>
      <c r="US290"/>
      <c r="UT290"/>
      <c r="UU290"/>
      <c r="UV290"/>
      <c r="UW290"/>
      <c r="UX290"/>
      <c r="UY290"/>
      <c r="UZ290"/>
      <c r="VA290"/>
      <c r="VB290"/>
      <c r="VC290"/>
      <c r="VD290"/>
      <c r="VE290"/>
      <c r="VF290"/>
      <c r="VG290"/>
      <c r="VH290"/>
      <c r="VI290"/>
      <c r="VJ290"/>
      <c r="VK290"/>
      <c r="VL290"/>
      <c r="VM290"/>
      <c r="VN290"/>
      <c r="VO290"/>
      <c r="VP290"/>
      <c r="VQ290"/>
      <c r="VR290"/>
      <c r="VS290"/>
      <c r="VT290"/>
      <c r="VU290"/>
      <c r="VV290"/>
      <c r="VW290"/>
      <c r="VX290"/>
      <c r="VY290"/>
      <c r="VZ290"/>
      <c r="WA290"/>
      <c r="WB290"/>
      <c r="WC290"/>
      <c r="WD290"/>
      <c r="WE290"/>
      <c r="WF290"/>
      <c r="WG290"/>
      <c r="WH290"/>
      <c r="WI290"/>
      <c r="WJ290"/>
      <c r="WK290"/>
      <c r="WL290"/>
      <c r="WM290"/>
      <c r="WN290"/>
      <c r="WO290"/>
      <c r="WP290"/>
      <c r="WQ290"/>
      <c r="WR290"/>
      <c r="WS290"/>
      <c r="WT290"/>
      <c r="WU290"/>
      <c r="WV290"/>
      <c r="WW290"/>
      <c r="WX290"/>
      <c r="WY290"/>
      <c r="WZ290"/>
      <c r="XA290"/>
      <c r="XB290"/>
      <c r="XC290"/>
      <c r="XD290"/>
      <c r="XE290"/>
      <c r="XF290"/>
      <c r="XG290"/>
      <c r="XH290"/>
      <c r="XI290"/>
      <c r="XJ290"/>
      <c r="XK290"/>
      <c r="XL290"/>
      <c r="XM290"/>
      <c r="XN290"/>
      <c r="XO290"/>
      <c r="XP290"/>
      <c r="XQ290"/>
      <c r="XR290"/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ZG290"/>
      <c r="ZH290"/>
      <c r="ZI290"/>
      <c r="ZJ290"/>
      <c r="ZK290"/>
      <c r="ZL290"/>
      <c r="ZM290"/>
      <c r="ZN290"/>
      <c r="ZO290"/>
      <c r="ZP290"/>
      <c r="ZQ290"/>
      <c r="ZR290"/>
      <c r="ZS290"/>
      <c r="ZT290"/>
      <c r="ZU290"/>
      <c r="ZV290"/>
      <c r="ZW290"/>
      <c r="ZX290"/>
      <c r="ZY290"/>
      <c r="ZZ290"/>
      <c r="AAA290"/>
      <c r="AAB290"/>
      <c r="AAC290"/>
      <c r="AAD290"/>
      <c r="AAE290"/>
      <c r="AAF290"/>
      <c r="AAG290"/>
      <c r="AAH290"/>
      <c r="AAI290"/>
      <c r="AAJ290"/>
      <c r="AAK290"/>
      <c r="AAL290"/>
      <c r="AAM290"/>
      <c r="AAN290"/>
      <c r="AAO290"/>
      <c r="AAP290"/>
      <c r="AAQ290"/>
      <c r="AAR290"/>
      <c r="AAS290"/>
      <c r="AAT290"/>
      <c r="AAU290"/>
      <c r="AAV290"/>
      <c r="AAW290"/>
      <c r="AAX290"/>
      <c r="AAY290"/>
      <c r="AAZ290"/>
      <c r="ABA290"/>
      <c r="ABB290"/>
      <c r="ABC290"/>
      <c r="ABD290"/>
      <c r="ABE290"/>
      <c r="ABF290"/>
      <c r="ABG290"/>
      <c r="ABH290"/>
      <c r="ABI290"/>
      <c r="ABJ290"/>
      <c r="ABK290"/>
      <c r="ABL290"/>
      <c r="ABM290"/>
      <c r="ABN290"/>
      <c r="ABO290"/>
      <c r="ABP290"/>
      <c r="ABQ290"/>
      <c r="ABR290"/>
      <c r="ABS290"/>
      <c r="ABT290"/>
      <c r="ABU290"/>
      <c r="ABV290"/>
      <c r="ABW290"/>
      <c r="ABX290"/>
      <c r="ABY290"/>
      <c r="ABZ290"/>
      <c r="ACA290"/>
      <c r="ACB290"/>
      <c r="ACC290"/>
      <c r="ACD290"/>
      <c r="ACE290"/>
      <c r="ACF290"/>
      <c r="ACG290"/>
      <c r="ACH290"/>
      <c r="ACI290"/>
      <c r="ACJ290"/>
      <c r="ACK290"/>
      <c r="ACL290"/>
      <c r="ACM290"/>
      <c r="ACN290"/>
      <c r="ACO290"/>
      <c r="ACP290"/>
      <c r="ACQ290"/>
      <c r="ACR290"/>
      <c r="ACS290"/>
      <c r="ACT290"/>
      <c r="ACU290"/>
      <c r="ACV290"/>
      <c r="ACW290"/>
      <c r="ACX290"/>
      <c r="ACY290"/>
      <c r="ACZ290"/>
      <c r="ADA290"/>
      <c r="ADB290"/>
      <c r="ADC290"/>
      <c r="ADD290"/>
      <c r="ADE290"/>
      <c r="ADF290"/>
      <c r="ADG290"/>
      <c r="ADH290"/>
      <c r="ADI290"/>
      <c r="ADJ290"/>
      <c r="ADK290"/>
      <c r="ADL290"/>
      <c r="ADM290"/>
      <c r="ADN290"/>
      <c r="ADO290"/>
      <c r="ADP290"/>
      <c r="ADQ290"/>
      <c r="ADR290"/>
      <c r="ADS290"/>
      <c r="ADT290"/>
      <c r="ADU290"/>
      <c r="ADV290"/>
      <c r="ADW290"/>
      <c r="ADX290"/>
      <c r="ADY290"/>
      <c r="ADZ290"/>
      <c r="AEA290"/>
      <c r="AEB290"/>
      <c r="AEC290"/>
      <c r="AED290"/>
      <c r="AEE290"/>
      <c r="AEF290"/>
      <c r="AEG290"/>
      <c r="AEH290"/>
      <c r="AEI290"/>
      <c r="AEJ290"/>
      <c r="AEK290"/>
      <c r="AEL290"/>
      <c r="AEM290"/>
      <c r="AEN290"/>
      <c r="AEO290"/>
      <c r="AEP290"/>
      <c r="AEQ290"/>
      <c r="AER290"/>
      <c r="AES290"/>
      <c r="AET290"/>
      <c r="AEU290"/>
      <c r="AEV290"/>
      <c r="AEW290"/>
      <c r="AEX290"/>
      <c r="AEY290"/>
      <c r="AEZ290"/>
      <c r="AFA290"/>
      <c r="AFB290"/>
      <c r="AFC290"/>
      <c r="AFD290"/>
      <c r="AFE290"/>
      <c r="AFF290"/>
      <c r="AFG290"/>
      <c r="AFH290"/>
      <c r="AFI290"/>
      <c r="AFJ290"/>
      <c r="AFK290"/>
      <c r="AFL290"/>
      <c r="AFM290"/>
      <c r="AFN290"/>
      <c r="AFO290"/>
      <c r="AFP290"/>
      <c r="AFQ290"/>
      <c r="AFR290"/>
      <c r="AFS290"/>
      <c r="AFT290"/>
      <c r="AFU290"/>
      <c r="AFV290"/>
      <c r="AFW290"/>
      <c r="AFX290"/>
      <c r="AFY290"/>
      <c r="AFZ290"/>
      <c r="AGA290"/>
      <c r="AGB290"/>
      <c r="AGC290"/>
      <c r="AGD290"/>
      <c r="AGE290"/>
      <c r="AGF290"/>
      <c r="AGG290"/>
      <c r="AGH290"/>
      <c r="AGI290"/>
      <c r="AGJ290"/>
      <c r="AGK290"/>
      <c r="AGL290"/>
      <c r="AGM290"/>
      <c r="AGN290"/>
      <c r="AGO290"/>
      <c r="AGP290"/>
      <c r="AGQ290"/>
      <c r="AGR290"/>
      <c r="AGS290"/>
      <c r="AGT290"/>
      <c r="AGU290"/>
      <c r="AGV290"/>
      <c r="AGW290"/>
      <c r="AGX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</row>
    <row r="291" spans="1:951" x14ac:dyDescent="0.35">
      <c r="A291" s="131" t="s">
        <v>151</v>
      </c>
      <c r="B291" s="131">
        <v>4567926</v>
      </c>
      <c r="C291" s="131" t="s">
        <v>1417</v>
      </c>
      <c r="D291" s="131" t="s">
        <v>1026</v>
      </c>
      <c r="E291" s="131" t="s">
        <v>1418</v>
      </c>
      <c r="F291" s="131" t="s">
        <v>1007</v>
      </c>
      <c r="G291" s="129">
        <f t="shared" si="4"/>
        <v>25</v>
      </c>
      <c r="H291" s="131" t="s">
        <v>184</v>
      </c>
      <c r="I291" s="131" t="s">
        <v>189</v>
      </c>
      <c r="J291" s="131" t="s">
        <v>213</v>
      </c>
      <c r="K291" s="131" t="s">
        <v>197</v>
      </c>
      <c r="L291" s="131"/>
      <c r="M291" s="133">
        <v>1</v>
      </c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  <c r="QC291"/>
      <c r="QD291"/>
      <c r="QE291"/>
      <c r="QF291"/>
      <c r="QG291"/>
      <c r="QH291"/>
      <c r="QI291"/>
      <c r="QJ291"/>
      <c r="QK291"/>
      <c r="QL291"/>
      <c r="QM291"/>
      <c r="QN291"/>
      <c r="QO291"/>
      <c r="QP291"/>
      <c r="QQ291"/>
      <c r="QR291"/>
      <c r="QS291"/>
      <c r="QT291"/>
      <c r="QU291"/>
      <c r="QV291"/>
      <c r="QW291"/>
      <c r="QX291"/>
      <c r="QY291"/>
      <c r="QZ291"/>
      <c r="RA291"/>
      <c r="RB291"/>
      <c r="RC291"/>
      <c r="RD291"/>
      <c r="RE291"/>
      <c r="RF291"/>
      <c r="RG291"/>
      <c r="RH291"/>
      <c r="RI291"/>
      <c r="RJ291"/>
      <c r="RK291"/>
      <c r="RL291"/>
      <c r="RM291"/>
      <c r="RN291"/>
      <c r="RO291"/>
      <c r="RP291"/>
      <c r="RQ291"/>
      <c r="RR291"/>
      <c r="RS291"/>
      <c r="RT291"/>
      <c r="RU291"/>
      <c r="RV291"/>
      <c r="RW291"/>
      <c r="RX291"/>
      <c r="RY291"/>
      <c r="RZ291"/>
      <c r="SA291"/>
      <c r="SB291"/>
      <c r="SC291"/>
      <c r="SD291"/>
      <c r="SE291"/>
      <c r="SF291"/>
      <c r="SG291"/>
      <c r="SH291"/>
      <c r="SI291"/>
      <c r="SJ291"/>
      <c r="SK291"/>
      <c r="SL291"/>
      <c r="SM291"/>
      <c r="SN291"/>
      <c r="SO291"/>
      <c r="SP291"/>
      <c r="SQ291"/>
      <c r="SR291"/>
      <c r="SS291"/>
      <c r="ST291"/>
      <c r="SU291"/>
      <c r="SV291"/>
      <c r="SW291"/>
      <c r="SX291"/>
      <c r="SY291"/>
      <c r="SZ291"/>
      <c r="TA291"/>
      <c r="TB291"/>
      <c r="TC291"/>
      <c r="TD291"/>
      <c r="TE291"/>
      <c r="TF291"/>
      <c r="TG291"/>
      <c r="TH291"/>
      <c r="TI291"/>
      <c r="TJ291"/>
      <c r="TK291"/>
      <c r="TL291"/>
      <c r="TM291"/>
      <c r="TN291"/>
      <c r="TO291"/>
      <c r="TP291"/>
      <c r="TQ291"/>
      <c r="TR291"/>
      <c r="TS291"/>
      <c r="TT291"/>
      <c r="TU291"/>
      <c r="TV291"/>
      <c r="TW291"/>
      <c r="TX291"/>
      <c r="TY291"/>
      <c r="TZ291"/>
      <c r="UA291"/>
      <c r="UB291"/>
      <c r="UC291"/>
      <c r="UD291"/>
      <c r="UE291"/>
      <c r="UF291"/>
      <c r="UG291"/>
      <c r="UH291"/>
      <c r="UI291"/>
      <c r="UJ291"/>
      <c r="UK291"/>
      <c r="UL291"/>
      <c r="UM291"/>
      <c r="UN291"/>
      <c r="UO291"/>
      <c r="UP291"/>
      <c r="UQ291"/>
      <c r="UR291"/>
      <c r="US291"/>
      <c r="UT291"/>
      <c r="UU291"/>
      <c r="UV291"/>
      <c r="UW291"/>
      <c r="UX291"/>
      <c r="UY291"/>
      <c r="UZ291"/>
      <c r="VA291"/>
      <c r="VB291"/>
      <c r="VC291"/>
      <c r="VD291"/>
      <c r="VE291"/>
      <c r="VF291"/>
      <c r="VG291"/>
      <c r="VH291"/>
      <c r="VI291"/>
      <c r="VJ291"/>
      <c r="VK291"/>
      <c r="VL291"/>
      <c r="VM291"/>
      <c r="VN291"/>
      <c r="VO291"/>
      <c r="VP291"/>
      <c r="VQ291"/>
      <c r="VR291"/>
      <c r="VS291"/>
      <c r="VT291"/>
      <c r="VU291"/>
      <c r="VV291"/>
      <c r="VW291"/>
      <c r="VX291"/>
      <c r="VY291"/>
      <c r="VZ291"/>
      <c r="WA291"/>
      <c r="WB291"/>
      <c r="WC291"/>
      <c r="WD291"/>
      <c r="WE291"/>
      <c r="WF291"/>
      <c r="WG291"/>
      <c r="WH291"/>
      <c r="WI291"/>
      <c r="WJ291"/>
      <c r="WK291"/>
      <c r="WL291"/>
      <c r="WM291"/>
      <c r="WN291"/>
      <c r="WO291"/>
      <c r="WP291"/>
      <c r="WQ291"/>
      <c r="WR291"/>
      <c r="WS291"/>
      <c r="WT291"/>
      <c r="WU291"/>
      <c r="WV291"/>
      <c r="WW291"/>
      <c r="WX291"/>
      <c r="WY291"/>
      <c r="WZ291"/>
      <c r="XA291"/>
      <c r="XB291"/>
      <c r="XC291"/>
      <c r="XD291"/>
      <c r="XE291"/>
      <c r="XF291"/>
      <c r="XG291"/>
      <c r="XH291"/>
      <c r="XI291"/>
      <c r="XJ291"/>
      <c r="XK291"/>
      <c r="XL291"/>
      <c r="XM291"/>
      <c r="XN291"/>
      <c r="XO291"/>
      <c r="XP291"/>
      <c r="XQ291"/>
      <c r="XR291"/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ZG291"/>
      <c r="ZH291"/>
      <c r="ZI291"/>
      <c r="ZJ291"/>
      <c r="ZK291"/>
      <c r="ZL291"/>
      <c r="ZM291"/>
      <c r="ZN291"/>
      <c r="ZO291"/>
      <c r="ZP291"/>
      <c r="ZQ291"/>
      <c r="ZR291"/>
      <c r="ZS291"/>
      <c r="ZT291"/>
      <c r="ZU291"/>
      <c r="ZV291"/>
      <c r="ZW291"/>
      <c r="ZX291"/>
      <c r="ZY291"/>
      <c r="ZZ291"/>
      <c r="AAA291"/>
      <c r="AAB291"/>
      <c r="AAC291"/>
      <c r="AAD291"/>
      <c r="AAE291"/>
      <c r="AAF291"/>
      <c r="AAG291"/>
      <c r="AAH291"/>
      <c r="AAI291"/>
      <c r="AAJ291"/>
      <c r="AAK291"/>
      <c r="AAL291"/>
      <c r="AAM291"/>
      <c r="AAN291"/>
      <c r="AAO291"/>
      <c r="AAP291"/>
      <c r="AAQ291"/>
      <c r="AAR291"/>
      <c r="AAS291"/>
      <c r="AAT291"/>
      <c r="AAU291"/>
      <c r="AAV291"/>
      <c r="AAW291"/>
      <c r="AAX291"/>
      <c r="AAY291"/>
      <c r="AAZ291"/>
      <c r="ABA291"/>
      <c r="ABB291"/>
      <c r="ABC291"/>
      <c r="ABD291"/>
      <c r="ABE291"/>
      <c r="ABF291"/>
      <c r="ABG291"/>
      <c r="ABH291"/>
      <c r="ABI291"/>
      <c r="ABJ291"/>
      <c r="ABK291"/>
      <c r="ABL291"/>
      <c r="ABM291"/>
      <c r="ABN291"/>
      <c r="ABO291"/>
      <c r="ABP291"/>
      <c r="ABQ291"/>
      <c r="ABR291"/>
      <c r="ABS291"/>
      <c r="ABT291"/>
      <c r="ABU291"/>
      <c r="ABV291"/>
      <c r="ABW291"/>
      <c r="ABX291"/>
      <c r="ABY291"/>
      <c r="ABZ291"/>
      <c r="ACA291"/>
      <c r="ACB291"/>
      <c r="ACC291"/>
      <c r="ACD291"/>
      <c r="ACE291"/>
      <c r="ACF291"/>
      <c r="ACG291"/>
      <c r="ACH291"/>
      <c r="ACI291"/>
      <c r="ACJ291"/>
      <c r="ACK291"/>
      <c r="ACL291"/>
      <c r="ACM291"/>
      <c r="ACN291"/>
      <c r="ACO291"/>
      <c r="ACP291"/>
      <c r="ACQ291"/>
      <c r="ACR291"/>
      <c r="ACS291"/>
      <c r="ACT291"/>
      <c r="ACU291"/>
      <c r="ACV291"/>
      <c r="ACW291"/>
      <c r="ACX291"/>
      <c r="ACY291"/>
      <c r="ACZ291"/>
      <c r="ADA291"/>
      <c r="ADB291"/>
      <c r="ADC291"/>
      <c r="ADD291"/>
      <c r="ADE291"/>
      <c r="ADF291"/>
      <c r="ADG291"/>
      <c r="ADH291"/>
      <c r="ADI291"/>
      <c r="ADJ291"/>
      <c r="ADK291"/>
      <c r="ADL291"/>
      <c r="ADM291"/>
      <c r="ADN291"/>
      <c r="ADO291"/>
      <c r="ADP291"/>
      <c r="ADQ291"/>
      <c r="ADR291"/>
      <c r="ADS291"/>
      <c r="ADT291"/>
      <c r="ADU291"/>
      <c r="ADV291"/>
      <c r="ADW291"/>
      <c r="ADX291"/>
      <c r="ADY291"/>
      <c r="ADZ291"/>
      <c r="AEA291"/>
      <c r="AEB291"/>
      <c r="AEC291"/>
      <c r="AED291"/>
      <c r="AEE291"/>
      <c r="AEF291"/>
      <c r="AEG291"/>
      <c r="AEH291"/>
      <c r="AEI291"/>
      <c r="AEJ291"/>
      <c r="AEK291"/>
      <c r="AEL291"/>
      <c r="AEM291"/>
      <c r="AEN291"/>
      <c r="AEO291"/>
      <c r="AEP291"/>
      <c r="AEQ291"/>
      <c r="AER291"/>
      <c r="AES291"/>
      <c r="AET291"/>
      <c r="AEU291"/>
      <c r="AEV291"/>
      <c r="AEW291"/>
      <c r="AEX291"/>
      <c r="AEY291"/>
      <c r="AEZ291"/>
      <c r="AFA291"/>
      <c r="AFB291"/>
      <c r="AFC291"/>
      <c r="AFD291"/>
      <c r="AFE291"/>
      <c r="AFF291"/>
      <c r="AFG291"/>
      <c r="AFH291"/>
      <c r="AFI291"/>
      <c r="AFJ291"/>
      <c r="AFK291"/>
      <c r="AFL291"/>
      <c r="AFM291"/>
      <c r="AFN291"/>
      <c r="AFO291"/>
      <c r="AFP291"/>
      <c r="AFQ291"/>
      <c r="AFR291"/>
      <c r="AFS291"/>
      <c r="AFT291"/>
      <c r="AFU291"/>
      <c r="AFV291"/>
      <c r="AFW291"/>
      <c r="AFX291"/>
      <c r="AFY291"/>
      <c r="AFZ291"/>
      <c r="AGA291"/>
      <c r="AGB291"/>
      <c r="AGC291"/>
      <c r="AGD291"/>
      <c r="AGE291"/>
      <c r="AGF291"/>
      <c r="AGG291"/>
      <c r="AGH291"/>
      <c r="AGI291"/>
      <c r="AGJ291"/>
      <c r="AGK291"/>
      <c r="AGL291"/>
      <c r="AGM291"/>
      <c r="AGN291"/>
      <c r="AGO291"/>
      <c r="AGP291"/>
      <c r="AGQ291"/>
      <c r="AGR291"/>
      <c r="AGS291"/>
      <c r="AGT291"/>
      <c r="AGU291"/>
      <c r="AGV291"/>
      <c r="AGW291"/>
      <c r="AGX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</row>
    <row r="292" spans="1:951" x14ac:dyDescent="0.35">
      <c r="A292" s="131" t="s">
        <v>151</v>
      </c>
      <c r="B292" s="131">
        <v>4568773</v>
      </c>
      <c r="C292" s="131" t="s">
        <v>1419</v>
      </c>
      <c r="D292" s="131" t="s">
        <v>409</v>
      </c>
      <c r="E292" s="131" t="s">
        <v>1420</v>
      </c>
      <c r="F292" s="131" t="s">
        <v>687</v>
      </c>
      <c r="G292" s="129">
        <f t="shared" si="4"/>
        <v>25</v>
      </c>
      <c r="H292" s="131" t="s">
        <v>184</v>
      </c>
      <c r="I292" s="131" t="s">
        <v>189</v>
      </c>
      <c r="J292" s="131" t="s">
        <v>150</v>
      </c>
      <c r="K292" s="131" t="s">
        <v>197</v>
      </c>
      <c r="L292" s="131"/>
      <c r="M292" s="133">
        <v>1</v>
      </c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  <c r="QC292"/>
      <c r="QD292"/>
      <c r="QE292"/>
      <c r="QF292"/>
      <c r="QG292"/>
      <c r="QH292"/>
      <c r="QI292"/>
      <c r="QJ292"/>
      <c r="QK292"/>
      <c r="QL292"/>
      <c r="QM292"/>
      <c r="QN292"/>
      <c r="QO292"/>
      <c r="QP292"/>
      <c r="QQ292"/>
      <c r="QR292"/>
      <c r="QS292"/>
      <c r="QT292"/>
      <c r="QU292"/>
      <c r="QV292"/>
      <c r="QW292"/>
      <c r="QX292"/>
      <c r="QY292"/>
      <c r="QZ292"/>
      <c r="RA292"/>
      <c r="RB292"/>
      <c r="RC292"/>
      <c r="RD292"/>
      <c r="RE292"/>
      <c r="RF292"/>
      <c r="RG292"/>
      <c r="RH292"/>
      <c r="RI292"/>
      <c r="RJ292"/>
      <c r="RK292"/>
      <c r="RL292"/>
      <c r="RM292"/>
      <c r="RN292"/>
      <c r="RO292"/>
      <c r="RP292"/>
      <c r="RQ292"/>
      <c r="RR292"/>
      <c r="RS292"/>
      <c r="RT292"/>
      <c r="RU292"/>
      <c r="RV292"/>
      <c r="RW292"/>
      <c r="RX292"/>
      <c r="RY292"/>
      <c r="RZ292"/>
      <c r="SA292"/>
      <c r="SB292"/>
      <c r="SC292"/>
      <c r="SD292"/>
      <c r="SE292"/>
      <c r="SF292"/>
      <c r="SG292"/>
      <c r="SH292"/>
      <c r="SI292"/>
      <c r="SJ292"/>
      <c r="SK292"/>
      <c r="SL292"/>
      <c r="SM292"/>
      <c r="SN292"/>
      <c r="SO292"/>
      <c r="SP292"/>
      <c r="SQ292"/>
      <c r="SR292"/>
      <c r="SS292"/>
      <c r="ST292"/>
      <c r="SU292"/>
      <c r="SV292"/>
      <c r="SW292"/>
      <c r="SX292"/>
      <c r="SY292"/>
      <c r="SZ292"/>
      <c r="TA292"/>
      <c r="TB292"/>
      <c r="TC292"/>
      <c r="TD292"/>
      <c r="TE292"/>
      <c r="TF292"/>
      <c r="TG292"/>
      <c r="TH292"/>
      <c r="TI292"/>
      <c r="TJ292"/>
      <c r="TK292"/>
      <c r="TL292"/>
      <c r="TM292"/>
      <c r="TN292"/>
      <c r="TO292"/>
      <c r="TP292"/>
      <c r="TQ292"/>
      <c r="TR292"/>
      <c r="TS292"/>
      <c r="TT292"/>
      <c r="TU292"/>
      <c r="TV292"/>
      <c r="TW292"/>
      <c r="TX292"/>
      <c r="TY292"/>
      <c r="TZ292"/>
      <c r="UA292"/>
      <c r="UB292"/>
      <c r="UC292"/>
      <c r="UD292"/>
      <c r="UE292"/>
      <c r="UF292"/>
      <c r="UG292"/>
      <c r="UH292"/>
      <c r="UI292"/>
      <c r="UJ292"/>
      <c r="UK292"/>
      <c r="UL292"/>
      <c r="UM292"/>
      <c r="UN292"/>
      <c r="UO292"/>
      <c r="UP292"/>
      <c r="UQ292"/>
      <c r="UR292"/>
      <c r="US292"/>
      <c r="UT292"/>
      <c r="UU292"/>
      <c r="UV292"/>
      <c r="UW292"/>
      <c r="UX292"/>
      <c r="UY292"/>
      <c r="UZ292"/>
      <c r="VA292"/>
      <c r="VB292"/>
      <c r="VC292"/>
      <c r="VD292"/>
      <c r="VE292"/>
      <c r="VF292"/>
      <c r="VG292"/>
      <c r="VH292"/>
      <c r="VI292"/>
      <c r="VJ292"/>
      <c r="VK292"/>
      <c r="VL292"/>
      <c r="VM292"/>
      <c r="VN292"/>
      <c r="VO292"/>
      <c r="VP292"/>
      <c r="VQ292"/>
      <c r="VR292"/>
      <c r="VS292"/>
      <c r="VT292"/>
      <c r="VU292"/>
      <c r="VV292"/>
      <c r="VW292"/>
      <c r="VX292"/>
      <c r="VY292"/>
      <c r="VZ292"/>
      <c r="WA292"/>
      <c r="WB292"/>
      <c r="WC292"/>
      <c r="WD292"/>
      <c r="WE292"/>
      <c r="WF292"/>
      <c r="WG292"/>
      <c r="WH292"/>
      <c r="WI292"/>
      <c r="WJ292"/>
      <c r="WK292"/>
      <c r="WL292"/>
      <c r="WM292"/>
      <c r="WN292"/>
      <c r="WO292"/>
      <c r="WP292"/>
      <c r="WQ292"/>
      <c r="WR292"/>
      <c r="WS292"/>
      <c r="WT292"/>
      <c r="WU292"/>
      <c r="WV292"/>
      <c r="WW292"/>
      <c r="WX292"/>
      <c r="WY292"/>
      <c r="WZ292"/>
      <c r="XA292"/>
      <c r="XB292"/>
      <c r="XC292"/>
      <c r="XD292"/>
      <c r="XE292"/>
      <c r="XF292"/>
      <c r="XG292"/>
      <c r="XH292"/>
      <c r="XI292"/>
      <c r="XJ292"/>
      <c r="XK292"/>
      <c r="XL292"/>
      <c r="XM292"/>
      <c r="XN292"/>
      <c r="XO292"/>
      <c r="XP292"/>
      <c r="XQ292"/>
      <c r="XR292"/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ZG292"/>
      <c r="ZH292"/>
      <c r="ZI292"/>
      <c r="ZJ292"/>
      <c r="ZK292"/>
      <c r="ZL292"/>
      <c r="ZM292"/>
      <c r="ZN292"/>
      <c r="ZO292"/>
      <c r="ZP292"/>
      <c r="ZQ292"/>
      <c r="ZR292"/>
      <c r="ZS292"/>
      <c r="ZT292"/>
      <c r="ZU292"/>
      <c r="ZV292"/>
      <c r="ZW292"/>
      <c r="ZX292"/>
      <c r="ZY292"/>
      <c r="ZZ292"/>
      <c r="AAA292"/>
      <c r="AAB292"/>
      <c r="AAC292"/>
      <c r="AAD292"/>
      <c r="AAE292"/>
      <c r="AAF292"/>
      <c r="AAG292"/>
      <c r="AAH292"/>
      <c r="AAI292"/>
      <c r="AAJ292"/>
      <c r="AAK292"/>
      <c r="AAL292"/>
      <c r="AAM292"/>
      <c r="AAN292"/>
      <c r="AAO292"/>
      <c r="AAP292"/>
      <c r="AAQ292"/>
      <c r="AAR292"/>
      <c r="AAS292"/>
      <c r="AAT292"/>
      <c r="AAU292"/>
      <c r="AAV292"/>
      <c r="AAW292"/>
      <c r="AAX292"/>
      <c r="AAY292"/>
      <c r="AAZ292"/>
      <c r="ABA292"/>
      <c r="ABB292"/>
      <c r="ABC292"/>
      <c r="ABD292"/>
      <c r="ABE292"/>
      <c r="ABF292"/>
      <c r="ABG292"/>
      <c r="ABH292"/>
      <c r="ABI292"/>
      <c r="ABJ292"/>
      <c r="ABK292"/>
      <c r="ABL292"/>
      <c r="ABM292"/>
      <c r="ABN292"/>
      <c r="ABO292"/>
      <c r="ABP292"/>
      <c r="ABQ292"/>
      <c r="ABR292"/>
      <c r="ABS292"/>
      <c r="ABT292"/>
      <c r="ABU292"/>
      <c r="ABV292"/>
      <c r="ABW292"/>
      <c r="ABX292"/>
      <c r="ABY292"/>
      <c r="ABZ292"/>
      <c r="ACA292"/>
      <c r="ACB292"/>
      <c r="ACC292"/>
      <c r="ACD292"/>
      <c r="ACE292"/>
      <c r="ACF292"/>
      <c r="ACG292"/>
      <c r="ACH292"/>
      <c r="ACI292"/>
      <c r="ACJ292"/>
      <c r="ACK292"/>
      <c r="ACL292"/>
      <c r="ACM292"/>
      <c r="ACN292"/>
      <c r="ACO292"/>
      <c r="ACP292"/>
      <c r="ACQ292"/>
      <c r="ACR292"/>
      <c r="ACS292"/>
      <c r="ACT292"/>
      <c r="ACU292"/>
      <c r="ACV292"/>
      <c r="ACW292"/>
      <c r="ACX292"/>
      <c r="ACY292"/>
      <c r="ACZ292"/>
      <c r="ADA292"/>
      <c r="ADB292"/>
      <c r="ADC292"/>
      <c r="ADD292"/>
      <c r="ADE292"/>
      <c r="ADF292"/>
      <c r="ADG292"/>
      <c r="ADH292"/>
      <c r="ADI292"/>
      <c r="ADJ292"/>
      <c r="ADK292"/>
      <c r="ADL292"/>
      <c r="ADM292"/>
      <c r="ADN292"/>
      <c r="ADO292"/>
      <c r="ADP292"/>
      <c r="ADQ292"/>
      <c r="ADR292"/>
      <c r="ADS292"/>
      <c r="ADT292"/>
      <c r="ADU292"/>
      <c r="ADV292"/>
      <c r="ADW292"/>
      <c r="ADX292"/>
      <c r="ADY292"/>
      <c r="ADZ292"/>
      <c r="AEA292"/>
      <c r="AEB292"/>
      <c r="AEC292"/>
      <c r="AED292"/>
      <c r="AEE292"/>
      <c r="AEF292"/>
      <c r="AEG292"/>
      <c r="AEH292"/>
      <c r="AEI292"/>
      <c r="AEJ292"/>
      <c r="AEK292"/>
      <c r="AEL292"/>
      <c r="AEM292"/>
      <c r="AEN292"/>
      <c r="AEO292"/>
      <c r="AEP292"/>
      <c r="AEQ292"/>
      <c r="AER292"/>
      <c r="AES292"/>
      <c r="AET292"/>
      <c r="AEU292"/>
      <c r="AEV292"/>
      <c r="AEW292"/>
      <c r="AEX292"/>
      <c r="AEY292"/>
      <c r="AEZ292"/>
      <c r="AFA292"/>
      <c r="AFB292"/>
      <c r="AFC292"/>
      <c r="AFD292"/>
      <c r="AFE292"/>
      <c r="AFF292"/>
      <c r="AFG292"/>
      <c r="AFH292"/>
      <c r="AFI292"/>
      <c r="AFJ292"/>
      <c r="AFK292"/>
      <c r="AFL292"/>
      <c r="AFM292"/>
      <c r="AFN292"/>
      <c r="AFO292"/>
      <c r="AFP292"/>
      <c r="AFQ292"/>
      <c r="AFR292"/>
      <c r="AFS292"/>
      <c r="AFT292"/>
      <c r="AFU292"/>
      <c r="AFV292"/>
      <c r="AFW292"/>
      <c r="AFX292"/>
      <c r="AFY292"/>
      <c r="AFZ292"/>
      <c r="AGA292"/>
      <c r="AGB292"/>
      <c r="AGC292"/>
      <c r="AGD292"/>
      <c r="AGE292"/>
      <c r="AGF292"/>
      <c r="AGG292"/>
      <c r="AGH292"/>
      <c r="AGI292"/>
      <c r="AGJ292"/>
      <c r="AGK292"/>
      <c r="AGL292"/>
      <c r="AGM292"/>
      <c r="AGN292"/>
      <c r="AGO292"/>
      <c r="AGP292"/>
      <c r="AGQ292"/>
      <c r="AGR292"/>
      <c r="AGS292"/>
      <c r="AGT292"/>
      <c r="AGU292"/>
      <c r="AGV292"/>
      <c r="AGW292"/>
      <c r="AGX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</row>
    <row r="293" spans="1:951" x14ac:dyDescent="0.35">
      <c r="A293" s="131" t="s">
        <v>151</v>
      </c>
      <c r="B293" s="131">
        <v>4570144</v>
      </c>
      <c r="C293" s="131" t="s">
        <v>1421</v>
      </c>
      <c r="D293" s="131" t="s">
        <v>1401</v>
      </c>
      <c r="E293" s="131" t="s">
        <v>1422</v>
      </c>
      <c r="F293" s="131" t="s">
        <v>921</v>
      </c>
      <c r="G293" s="129">
        <f t="shared" si="4"/>
        <v>20</v>
      </c>
      <c r="H293" s="131" t="s">
        <v>186</v>
      </c>
      <c r="I293" s="131" t="s">
        <v>189</v>
      </c>
      <c r="J293" s="131" t="s">
        <v>213</v>
      </c>
      <c r="K293" s="131" t="s">
        <v>197</v>
      </c>
      <c r="L293" s="131"/>
      <c r="M293" s="133">
        <v>1</v>
      </c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  <c r="QC293"/>
      <c r="QD293"/>
      <c r="QE293"/>
      <c r="QF293"/>
      <c r="QG293"/>
      <c r="QH293"/>
      <c r="QI293"/>
      <c r="QJ293"/>
      <c r="QK293"/>
      <c r="QL293"/>
      <c r="QM293"/>
      <c r="QN293"/>
      <c r="QO293"/>
      <c r="QP293"/>
      <c r="QQ293"/>
      <c r="QR293"/>
      <c r="QS293"/>
      <c r="QT293"/>
      <c r="QU293"/>
      <c r="QV293"/>
      <c r="QW293"/>
      <c r="QX293"/>
      <c r="QY293"/>
      <c r="QZ293"/>
      <c r="RA293"/>
      <c r="RB293"/>
      <c r="RC293"/>
      <c r="RD293"/>
      <c r="RE293"/>
      <c r="RF293"/>
      <c r="RG293"/>
      <c r="RH293"/>
      <c r="RI293"/>
      <c r="RJ293"/>
      <c r="RK293"/>
      <c r="RL293"/>
      <c r="RM293"/>
      <c r="RN293"/>
      <c r="RO293"/>
      <c r="RP293"/>
      <c r="RQ293"/>
      <c r="RR293"/>
      <c r="RS293"/>
      <c r="RT293"/>
      <c r="RU293"/>
      <c r="RV293"/>
      <c r="RW293"/>
      <c r="RX293"/>
      <c r="RY293"/>
      <c r="RZ293"/>
      <c r="SA293"/>
      <c r="SB293"/>
      <c r="SC293"/>
      <c r="SD293"/>
      <c r="SE293"/>
      <c r="SF293"/>
      <c r="SG293"/>
      <c r="SH293"/>
      <c r="SI293"/>
      <c r="SJ293"/>
      <c r="SK293"/>
      <c r="SL293"/>
      <c r="SM293"/>
      <c r="SN293"/>
      <c r="SO293"/>
      <c r="SP293"/>
      <c r="SQ293"/>
      <c r="SR293"/>
      <c r="SS293"/>
      <c r="ST293"/>
      <c r="SU293"/>
      <c r="SV293"/>
      <c r="SW293"/>
      <c r="SX293"/>
      <c r="SY293"/>
      <c r="SZ293"/>
      <c r="TA293"/>
      <c r="TB293"/>
      <c r="TC293"/>
      <c r="TD293"/>
      <c r="TE293"/>
      <c r="TF293"/>
      <c r="TG293"/>
      <c r="TH293"/>
      <c r="TI293"/>
      <c r="TJ293"/>
      <c r="TK293"/>
      <c r="TL293"/>
      <c r="TM293"/>
      <c r="TN293"/>
      <c r="TO293"/>
      <c r="TP293"/>
      <c r="TQ293"/>
      <c r="TR293"/>
      <c r="TS293"/>
      <c r="TT293"/>
      <c r="TU293"/>
      <c r="TV293"/>
      <c r="TW293"/>
      <c r="TX293"/>
      <c r="TY293"/>
      <c r="TZ293"/>
      <c r="UA293"/>
      <c r="UB293"/>
      <c r="UC293"/>
      <c r="UD293"/>
      <c r="UE293"/>
      <c r="UF293"/>
      <c r="UG293"/>
      <c r="UH293"/>
      <c r="UI293"/>
      <c r="UJ293"/>
      <c r="UK293"/>
      <c r="UL293"/>
      <c r="UM293"/>
      <c r="UN293"/>
      <c r="UO293"/>
      <c r="UP293"/>
      <c r="UQ293"/>
      <c r="UR293"/>
      <c r="US293"/>
      <c r="UT293"/>
      <c r="UU293"/>
      <c r="UV293"/>
      <c r="UW293"/>
      <c r="UX293"/>
      <c r="UY293"/>
      <c r="UZ293"/>
      <c r="VA293"/>
      <c r="VB293"/>
      <c r="VC293"/>
      <c r="VD293"/>
      <c r="VE293"/>
      <c r="VF293"/>
      <c r="VG293"/>
      <c r="VH293"/>
      <c r="VI293"/>
      <c r="VJ293"/>
      <c r="VK293"/>
      <c r="VL293"/>
      <c r="VM293"/>
      <c r="VN293"/>
      <c r="VO293"/>
      <c r="VP293"/>
      <c r="VQ293"/>
      <c r="VR293"/>
      <c r="VS293"/>
      <c r="VT293"/>
      <c r="VU293"/>
      <c r="VV293"/>
      <c r="VW293"/>
      <c r="VX293"/>
      <c r="VY293"/>
      <c r="VZ293"/>
      <c r="WA293"/>
      <c r="WB293"/>
      <c r="WC293"/>
      <c r="WD293"/>
      <c r="WE293"/>
      <c r="WF293"/>
      <c r="WG293"/>
      <c r="WH293"/>
      <c r="WI293"/>
      <c r="WJ293"/>
      <c r="WK293"/>
      <c r="WL293"/>
      <c r="WM293"/>
      <c r="WN293"/>
      <c r="WO293"/>
      <c r="WP293"/>
      <c r="WQ293"/>
      <c r="WR293"/>
      <c r="WS293"/>
      <c r="WT293"/>
      <c r="WU293"/>
      <c r="WV293"/>
      <c r="WW293"/>
      <c r="WX293"/>
      <c r="WY293"/>
      <c r="WZ293"/>
      <c r="XA293"/>
      <c r="XB293"/>
      <c r="XC293"/>
      <c r="XD293"/>
      <c r="XE293"/>
      <c r="XF293"/>
      <c r="XG293"/>
      <c r="XH293"/>
      <c r="XI293"/>
      <c r="XJ293"/>
      <c r="XK293"/>
      <c r="XL293"/>
      <c r="XM293"/>
      <c r="XN293"/>
      <c r="XO293"/>
      <c r="XP293"/>
      <c r="XQ293"/>
      <c r="XR293"/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ZG293"/>
      <c r="ZH293"/>
      <c r="ZI293"/>
      <c r="ZJ293"/>
      <c r="ZK293"/>
      <c r="ZL293"/>
      <c r="ZM293"/>
      <c r="ZN293"/>
      <c r="ZO293"/>
      <c r="ZP293"/>
      <c r="ZQ293"/>
      <c r="ZR293"/>
      <c r="ZS293"/>
      <c r="ZT293"/>
      <c r="ZU293"/>
      <c r="ZV293"/>
      <c r="ZW293"/>
      <c r="ZX293"/>
      <c r="ZY293"/>
      <c r="ZZ293"/>
      <c r="AAA293"/>
      <c r="AAB293"/>
      <c r="AAC293"/>
      <c r="AAD293"/>
      <c r="AAE293"/>
      <c r="AAF293"/>
      <c r="AAG293"/>
      <c r="AAH293"/>
      <c r="AAI293"/>
      <c r="AAJ293"/>
      <c r="AAK293"/>
      <c r="AAL293"/>
      <c r="AAM293"/>
      <c r="AAN293"/>
      <c r="AAO293"/>
      <c r="AAP293"/>
      <c r="AAQ293"/>
      <c r="AAR293"/>
      <c r="AAS293"/>
      <c r="AAT293"/>
      <c r="AAU293"/>
      <c r="AAV293"/>
      <c r="AAW293"/>
      <c r="AAX293"/>
      <c r="AAY293"/>
      <c r="AAZ293"/>
      <c r="ABA293"/>
      <c r="ABB293"/>
      <c r="ABC293"/>
      <c r="ABD293"/>
      <c r="ABE293"/>
      <c r="ABF293"/>
      <c r="ABG293"/>
      <c r="ABH293"/>
      <c r="ABI293"/>
      <c r="ABJ293"/>
      <c r="ABK293"/>
      <c r="ABL293"/>
      <c r="ABM293"/>
      <c r="ABN293"/>
      <c r="ABO293"/>
      <c r="ABP293"/>
      <c r="ABQ293"/>
      <c r="ABR293"/>
      <c r="ABS293"/>
      <c r="ABT293"/>
      <c r="ABU293"/>
      <c r="ABV293"/>
      <c r="ABW293"/>
      <c r="ABX293"/>
      <c r="ABY293"/>
      <c r="ABZ293"/>
      <c r="ACA293"/>
      <c r="ACB293"/>
      <c r="ACC293"/>
      <c r="ACD293"/>
      <c r="ACE293"/>
      <c r="ACF293"/>
      <c r="ACG293"/>
      <c r="ACH293"/>
      <c r="ACI293"/>
      <c r="ACJ293"/>
      <c r="ACK293"/>
      <c r="ACL293"/>
      <c r="ACM293"/>
      <c r="ACN293"/>
      <c r="ACO293"/>
      <c r="ACP293"/>
      <c r="ACQ293"/>
      <c r="ACR293"/>
      <c r="ACS293"/>
      <c r="ACT293"/>
      <c r="ACU293"/>
      <c r="ACV293"/>
      <c r="ACW293"/>
      <c r="ACX293"/>
      <c r="ACY293"/>
      <c r="ACZ293"/>
      <c r="ADA293"/>
      <c r="ADB293"/>
      <c r="ADC293"/>
      <c r="ADD293"/>
      <c r="ADE293"/>
      <c r="ADF293"/>
      <c r="ADG293"/>
      <c r="ADH293"/>
      <c r="ADI293"/>
      <c r="ADJ293"/>
      <c r="ADK293"/>
      <c r="ADL293"/>
      <c r="ADM293"/>
      <c r="ADN293"/>
      <c r="ADO293"/>
      <c r="ADP293"/>
      <c r="ADQ293"/>
      <c r="ADR293"/>
      <c r="ADS293"/>
      <c r="ADT293"/>
      <c r="ADU293"/>
      <c r="ADV293"/>
      <c r="ADW293"/>
      <c r="ADX293"/>
      <c r="ADY293"/>
      <c r="ADZ293"/>
      <c r="AEA293"/>
      <c r="AEB293"/>
      <c r="AEC293"/>
      <c r="AED293"/>
      <c r="AEE293"/>
      <c r="AEF293"/>
      <c r="AEG293"/>
      <c r="AEH293"/>
      <c r="AEI293"/>
      <c r="AEJ293"/>
      <c r="AEK293"/>
      <c r="AEL293"/>
      <c r="AEM293"/>
      <c r="AEN293"/>
      <c r="AEO293"/>
      <c r="AEP293"/>
      <c r="AEQ293"/>
      <c r="AER293"/>
      <c r="AES293"/>
      <c r="AET293"/>
      <c r="AEU293"/>
      <c r="AEV293"/>
      <c r="AEW293"/>
      <c r="AEX293"/>
      <c r="AEY293"/>
      <c r="AEZ293"/>
      <c r="AFA293"/>
      <c r="AFB293"/>
      <c r="AFC293"/>
      <c r="AFD293"/>
      <c r="AFE293"/>
      <c r="AFF293"/>
      <c r="AFG293"/>
      <c r="AFH293"/>
      <c r="AFI293"/>
      <c r="AFJ293"/>
      <c r="AFK293"/>
      <c r="AFL293"/>
      <c r="AFM293"/>
      <c r="AFN293"/>
      <c r="AFO293"/>
      <c r="AFP293"/>
      <c r="AFQ293"/>
      <c r="AFR293"/>
      <c r="AFS293"/>
      <c r="AFT293"/>
      <c r="AFU293"/>
      <c r="AFV293"/>
      <c r="AFW293"/>
      <c r="AFX293"/>
      <c r="AFY293"/>
      <c r="AFZ293"/>
      <c r="AGA293"/>
      <c r="AGB293"/>
      <c r="AGC293"/>
      <c r="AGD293"/>
      <c r="AGE293"/>
      <c r="AGF293"/>
      <c r="AGG293"/>
      <c r="AGH293"/>
      <c r="AGI293"/>
      <c r="AGJ293"/>
      <c r="AGK293"/>
      <c r="AGL293"/>
      <c r="AGM293"/>
      <c r="AGN293"/>
      <c r="AGO293"/>
      <c r="AGP293"/>
      <c r="AGQ293"/>
      <c r="AGR293"/>
      <c r="AGS293"/>
      <c r="AGT293"/>
      <c r="AGU293"/>
      <c r="AGV293"/>
      <c r="AGW293"/>
      <c r="AGX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</row>
    <row r="294" spans="1:951" x14ac:dyDescent="0.35">
      <c r="A294" s="131" t="s">
        <v>151</v>
      </c>
      <c r="B294" s="131">
        <v>4586220</v>
      </c>
      <c r="C294" s="131" t="s">
        <v>1423</v>
      </c>
      <c r="D294" s="131" t="s">
        <v>1424</v>
      </c>
      <c r="E294" s="131" t="s">
        <v>1425</v>
      </c>
      <c r="F294" s="131" t="s">
        <v>764</v>
      </c>
      <c r="G294" s="129">
        <f t="shared" si="4"/>
        <v>12</v>
      </c>
      <c r="H294" s="131" t="s">
        <v>184</v>
      </c>
      <c r="I294" s="131" t="s">
        <v>189</v>
      </c>
      <c r="J294" s="131" t="s">
        <v>150</v>
      </c>
      <c r="K294" s="131" t="s">
        <v>266</v>
      </c>
      <c r="L294" s="131"/>
      <c r="M294" s="133">
        <v>0.9</v>
      </c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  <c r="QC294"/>
      <c r="QD294"/>
      <c r="QE294"/>
      <c r="QF294"/>
      <c r="QG294"/>
      <c r="QH294"/>
      <c r="QI294"/>
      <c r="QJ294"/>
      <c r="QK294"/>
      <c r="QL294"/>
      <c r="QM294"/>
      <c r="QN294"/>
      <c r="QO294"/>
      <c r="QP294"/>
      <c r="QQ294"/>
      <c r="QR294"/>
      <c r="QS294"/>
      <c r="QT294"/>
      <c r="QU294"/>
      <c r="QV294"/>
      <c r="QW294"/>
      <c r="QX294"/>
      <c r="QY294"/>
      <c r="QZ294"/>
      <c r="RA294"/>
      <c r="RB294"/>
      <c r="RC294"/>
      <c r="RD294"/>
      <c r="RE294"/>
      <c r="RF294"/>
      <c r="RG294"/>
      <c r="RH294"/>
      <c r="RI294"/>
      <c r="RJ294"/>
      <c r="RK294"/>
      <c r="RL294"/>
      <c r="RM294"/>
      <c r="RN294"/>
      <c r="RO294"/>
      <c r="RP294"/>
      <c r="RQ294"/>
      <c r="RR294"/>
      <c r="RS294"/>
      <c r="RT294"/>
      <c r="RU294"/>
      <c r="RV294"/>
      <c r="RW294"/>
      <c r="RX294"/>
      <c r="RY294"/>
      <c r="RZ294"/>
      <c r="SA294"/>
      <c r="SB294"/>
      <c r="SC294"/>
      <c r="SD294"/>
      <c r="SE294"/>
      <c r="SF294"/>
      <c r="SG294"/>
      <c r="SH294"/>
      <c r="SI294"/>
      <c r="SJ294"/>
      <c r="SK294"/>
      <c r="SL294"/>
      <c r="SM294"/>
      <c r="SN294"/>
      <c r="SO294"/>
      <c r="SP294"/>
      <c r="SQ294"/>
      <c r="SR294"/>
      <c r="SS294"/>
      <c r="ST294"/>
      <c r="SU294"/>
      <c r="SV294"/>
      <c r="SW294"/>
      <c r="SX294"/>
      <c r="SY294"/>
      <c r="SZ294"/>
      <c r="TA294"/>
      <c r="TB294"/>
      <c r="TC294"/>
      <c r="TD294"/>
      <c r="TE294"/>
      <c r="TF294"/>
      <c r="TG294"/>
      <c r="TH294"/>
      <c r="TI294"/>
      <c r="TJ294"/>
      <c r="TK294"/>
      <c r="TL294"/>
      <c r="TM294"/>
      <c r="TN294"/>
      <c r="TO294"/>
      <c r="TP294"/>
      <c r="TQ294"/>
      <c r="TR294"/>
      <c r="TS294"/>
      <c r="TT294"/>
      <c r="TU294"/>
      <c r="TV294"/>
      <c r="TW294"/>
      <c r="TX294"/>
      <c r="TY294"/>
      <c r="TZ294"/>
      <c r="UA294"/>
      <c r="UB294"/>
      <c r="UC294"/>
      <c r="UD294"/>
      <c r="UE294"/>
      <c r="UF294"/>
      <c r="UG294"/>
      <c r="UH294"/>
      <c r="UI294"/>
      <c r="UJ294"/>
      <c r="UK294"/>
      <c r="UL294"/>
      <c r="UM294"/>
      <c r="UN294"/>
      <c r="UO294"/>
      <c r="UP294"/>
      <c r="UQ294"/>
      <c r="UR294"/>
      <c r="US294"/>
      <c r="UT294"/>
      <c r="UU294"/>
      <c r="UV294"/>
      <c r="UW294"/>
      <c r="UX294"/>
      <c r="UY294"/>
      <c r="UZ294"/>
      <c r="VA294"/>
      <c r="VB294"/>
      <c r="VC294"/>
      <c r="VD294"/>
      <c r="VE294"/>
      <c r="VF294"/>
      <c r="VG294"/>
      <c r="VH294"/>
      <c r="VI294"/>
      <c r="VJ294"/>
      <c r="VK294"/>
      <c r="VL294"/>
      <c r="VM294"/>
      <c r="VN294"/>
      <c r="VO294"/>
      <c r="VP294"/>
      <c r="VQ294"/>
      <c r="VR294"/>
      <c r="VS294"/>
      <c r="VT294"/>
      <c r="VU294"/>
      <c r="VV294"/>
      <c r="VW294"/>
      <c r="VX294"/>
      <c r="VY294"/>
      <c r="VZ294"/>
      <c r="WA294"/>
      <c r="WB294"/>
      <c r="WC294"/>
      <c r="WD294"/>
      <c r="WE294"/>
      <c r="WF294"/>
      <c r="WG294"/>
      <c r="WH294"/>
      <c r="WI294"/>
      <c r="WJ294"/>
      <c r="WK294"/>
      <c r="WL294"/>
      <c r="WM294"/>
      <c r="WN294"/>
      <c r="WO294"/>
      <c r="WP294"/>
      <c r="WQ294"/>
      <c r="WR294"/>
      <c r="WS294"/>
      <c r="WT294"/>
      <c r="WU294"/>
      <c r="WV294"/>
      <c r="WW294"/>
      <c r="WX294"/>
      <c r="WY294"/>
      <c r="WZ294"/>
      <c r="XA294"/>
      <c r="XB294"/>
      <c r="XC294"/>
      <c r="XD294"/>
      <c r="XE294"/>
      <c r="XF294"/>
      <c r="XG294"/>
      <c r="XH294"/>
      <c r="XI294"/>
      <c r="XJ294"/>
      <c r="XK294"/>
      <c r="XL294"/>
      <c r="XM294"/>
      <c r="XN294"/>
      <c r="XO294"/>
      <c r="XP294"/>
      <c r="XQ294"/>
      <c r="XR294"/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ZG294"/>
      <c r="ZH294"/>
      <c r="ZI294"/>
      <c r="ZJ294"/>
      <c r="ZK294"/>
      <c r="ZL294"/>
      <c r="ZM294"/>
      <c r="ZN294"/>
      <c r="ZO294"/>
      <c r="ZP294"/>
      <c r="ZQ294"/>
      <c r="ZR294"/>
      <c r="ZS294"/>
      <c r="ZT294"/>
      <c r="ZU294"/>
      <c r="ZV294"/>
      <c r="ZW294"/>
      <c r="ZX294"/>
      <c r="ZY294"/>
      <c r="ZZ294"/>
      <c r="AAA294"/>
      <c r="AAB294"/>
      <c r="AAC294"/>
      <c r="AAD294"/>
      <c r="AAE294"/>
      <c r="AAF294"/>
      <c r="AAG294"/>
      <c r="AAH294"/>
      <c r="AAI294"/>
      <c r="AAJ294"/>
      <c r="AAK294"/>
      <c r="AAL294"/>
      <c r="AAM294"/>
      <c r="AAN294"/>
      <c r="AAO294"/>
      <c r="AAP294"/>
      <c r="AAQ294"/>
      <c r="AAR294"/>
      <c r="AAS294"/>
      <c r="AAT294"/>
      <c r="AAU294"/>
      <c r="AAV294"/>
      <c r="AAW294"/>
      <c r="AAX294"/>
      <c r="AAY294"/>
      <c r="AAZ294"/>
      <c r="ABA294"/>
      <c r="ABB294"/>
      <c r="ABC294"/>
      <c r="ABD294"/>
      <c r="ABE294"/>
      <c r="ABF294"/>
      <c r="ABG294"/>
      <c r="ABH294"/>
      <c r="ABI294"/>
      <c r="ABJ294"/>
      <c r="ABK294"/>
      <c r="ABL294"/>
      <c r="ABM294"/>
      <c r="ABN294"/>
      <c r="ABO294"/>
      <c r="ABP294"/>
      <c r="ABQ294"/>
      <c r="ABR294"/>
      <c r="ABS294"/>
      <c r="ABT294"/>
      <c r="ABU294"/>
      <c r="ABV294"/>
      <c r="ABW294"/>
      <c r="ABX294"/>
      <c r="ABY294"/>
      <c r="ABZ294"/>
      <c r="ACA294"/>
      <c r="ACB294"/>
      <c r="ACC294"/>
      <c r="ACD294"/>
      <c r="ACE294"/>
      <c r="ACF294"/>
      <c r="ACG294"/>
      <c r="ACH294"/>
      <c r="ACI294"/>
      <c r="ACJ294"/>
      <c r="ACK294"/>
      <c r="ACL294"/>
      <c r="ACM294"/>
      <c r="ACN294"/>
      <c r="ACO294"/>
      <c r="ACP294"/>
      <c r="ACQ294"/>
      <c r="ACR294"/>
      <c r="ACS294"/>
      <c r="ACT294"/>
      <c r="ACU294"/>
      <c r="ACV294"/>
      <c r="ACW294"/>
      <c r="ACX294"/>
      <c r="ACY294"/>
      <c r="ACZ294"/>
      <c r="ADA294"/>
      <c r="ADB294"/>
      <c r="ADC294"/>
      <c r="ADD294"/>
      <c r="ADE294"/>
      <c r="ADF294"/>
      <c r="ADG294"/>
      <c r="ADH294"/>
      <c r="ADI294"/>
      <c r="ADJ294"/>
      <c r="ADK294"/>
      <c r="ADL294"/>
      <c r="ADM294"/>
      <c r="ADN294"/>
      <c r="ADO294"/>
      <c r="ADP294"/>
      <c r="ADQ294"/>
      <c r="ADR294"/>
      <c r="ADS294"/>
      <c r="ADT294"/>
      <c r="ADU294"/>
      <c r="ADV294"/>
      <c r="ADW294"/>
      <c r="ADX294"/>
      <c r="ADY294"/>
      <c r="ADZ294"/>
      <c r="AEA294"/>
      <c r="AEB294"/>
      <c r="AEC294"/>
      <c r="AED294"/>
      <c r="AEE294"/>
      <c r="AEF294"/>
      <c r="AEG294"/>
      <c r="AEH294"/>
      <c r="AEI294"/>
      <c r="AEJ294"/>
      <c r="AEK294"/>
      <c r="AEL294"/>
      <c r="AEM294"/>
      <c r="AEN294"/>
      <c r="AEO294"/>
      <c r="AEP294"/>
      <c r="AEQ294"/>
      <c r="AER294"/>
      <c r="AES294"/>
      <c r="AET294"/>
      <c r="AEU294"/>
      <c r="AEV294"/>
      <c r="AEW294"/>
      <c r="AEX294"/>
      <c r="AEY294"/>
      <c r="AEZ294"/>
      <c r="AFA294"/>
      <c r="AFB294"/>
      <c r="AFC294"/>
      <c r="AFD294"/>
      <c r="AFE294"/>
      <c r="AFF294"/>
      <c r="AFG294"/>
      <c r="AFH294"/>
      <c r="AFI294"/>
      <c r="AFJ294"/>
      <c r="AFK294"/>
      <c r="AFL294"/>
      <c r="AFM294"/>
      <c r="AFN294"/>
      <c r="AFO294"/>
      <c r="AFP294"/>
      <c r="AFQ294"/>
      <c r="AFR294"/>
      <c r="AFS294"/>
      <c r="AFT294"/>
      <c r="AFU294"/>
      <c r="AFV294"/>
      <c r="AFW294"/>
      <c r="AFX294"/>
      <c r="AFY294"/>
      <c r="AFZ294"/>
      <c r="AGA294"/>
      <c r="AGB294"/>
      <c r="AGC294"/>
      <c r="AGD294"/>
      <c r="AGE294"/>
      <c r="AGF294"/>
      <c r="AGG294"/>
      <c r="AGH294"/>
      <c r="AGI294"/>
      <c r="AGJ294"/>
      <c r="AGK294"/>
      <c r="AGL294"/>
      <c r="AGM294"/>
      <c r="AGN294"/>
      <c r="AGO294"/>
      <c r="AGP294"/>
      <c r="AGQ294"/>
      <c r="AGR294"/>
      <c r="AGS294"/>
      <c r="AGT294"/>
      <c r="AGU294"/>
      <c r="AGV294"/>
      <c r="AGW294"/>
      <c r="AGX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</row>
    <row r="295" spans="1:951" x14ac:dyDescent="0.35">
      <c r="A295" s="131" t="s">
        <v>151</v>
      </c>
      <c r="B295" s="131">
        <v>4627205</v>
      </c>
      <c r="C295" s="131" t="s">
        <v>1426</v>
      </c>
      <c r="D295" s="131" t="s">
        <v>1034</v>
      </c>
      <c r="E295" s="131" t="s">
        <v>1427</v>
      </c>
      <c r="F295" s="131" t="s">
        <v>660</v>
      </c>
      <c r="G295" s="129">
        <f t="shared" si="4"/>
        <v>18</v>
      </c>
      <c r="H295" s="131" t="s">
        <v>184</v>
      </c>
      <c r="I295" s="131" t="s">
        <v>189</v>
      </c>
      <c r="J295" s="131" t="s">
        <v>150</v>
      </c>
      <c r="K295" s="131" t="s">
        <v>197</v>
      </c>
      <c r="L295" s="131"/>
      <c r="M295" s="133">
        <v>1</v>
      </c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  <c r="QC295"/>
      <c r="QD295"/>
      <c r="QE295"/>
      <c r="QF295"/>
      <c r="QG295"/>
      <c r="QH295"/>
      <c r="QI295"/>
      <c r="QJ295"/>
      <c r="QK295"/>
      <c r="QL295"/>
      <c r="QM295"/>
      <c r="QN295"/>
      <c r="QO295"/>
      <c r="QP295"/>
      <c r="QQ295"/>
      <c r="QR295"/>
      <c r="QS295"/>
      <c r="QT295"/>
      <c r="QU295"/>
      <c r="QV295"/>
      <c r="QW295"/>
      <c r="QX295"/>
      <c r="QY295"/>
      <c r="QZ295"/>
      <c r="RA295"/>
      <c r="RB295"/>
      <c r="RC295"/>
      <c r="RD295"/>
      <c r="RE295"/>
      <c r="RF295"/>
      <c r="RG295"/>
      <c r="RH295"/>
      <c r="RI295"/>
      <c r="RJ295"/>
      <c r="RK295"/>
      <c r="RL295"/>
      <c r="RM295"/>
      <c r="RN295"/>
      <c r="RO295"/>
      <c r="RP295"/>
      <c r="RQ295"/>
      <c r="RR295"/>
      <c r="RS295"/>
      <c r="RT295"/>
      <c r="RU295"/>
      <c r="RV295"/>
      <c r="RW295"/>
      <c r="RX295"/>
      <c r="RY295"/>
      <c r="RZ295"/>
      <c r="SA295"/>
      <c r="SB295"/>
      <c r="SC295"/>
      <c r="SD295"/>
      <c r="SE295"/>
      <c r="SF295"/>
      <c r="SG295"/>
      <c r="SH295"/>
      <c r="SI295"/>
      <c r="SJ295"/>
      <c r="SK295"/>
      <c r="SL295"/>
      <c r="SM295"/>
      <c r="SN295"/>
      <c r="SO295"/>
      <c r="SP295"/>
      <c r="SQ295"/>
      <c r="SR295"/>
      <c r="SS295"/>
      <c r="ST295"/>
      <c r="SU295"/>
      <c r="SV295"/>
      <c r="SW295"/>
      <c r="SX295"/>
      <c r="SY295"/>
      <c r="SZ295"/>
      <c r="TA295"/>
      <c r="TB295"/>
      <c r="TC295"/>
      <c r="TD295"/>
      <c r="TE295"/>
      <c r="TF295"/>
      <c r="TG295"/>
      <c r="TH295"/>
      <c r="TI295"/>
      <c r="TJ295"/>
      <c r="TK295"/>
      <c r="TL295"/>
      <c r="TM295"/>
      <c r="TN295"/>
      <c r="TO295"/>
      <c r="TP295"/>
      <c r="TQ295"/>
      <c r="TR295"/>
      <c r="TS295"/>
      <c r="TT295"/>
      <c r="TU295"/>
      <c r="TV295"/>
      <c r="TW295"/>
      <c r="TX295"/>
      <c r="TY295"/>
      <c r="TZ295"/>
      <c r="UA295"/>
      <c r="UB295"/>
      <c r="UC295"/>
      <c r="UD295"/>
      <c r="UE295"/>
      <c r="UF295"/>
      <c r="UG295"/>
      <c r="UH295"/>
      <c r="UI295"/>
      <c r="UJ295"/>
      <c r="UK295"/>
      <c r="UL295"/>
      <c r="UM295"/>
      <c r="UN295"/>
      <c r="UO295"/>
      <c r="UP295"/>
      <c r="UQ295"/>
      <c r="UR295"/>
      <c r="US295"/>
      <c r="UT295"/>
      <c r="UU295"/>
      <c r="UV295"/>
      <c r="UW295"/>
      <c r="UX295"/>
      <c r="UY295"/>
      <c r="UZ295"/>
      <c r="VA295"/>
      <c r="VB295"/>
      <c r="VC295"/>
      <c r="VD295"/>
      <c r="VE295"/>
      <c r="VF295"/>
      <c r="VG295"/>
      <c r="VH295"/>
      <c r="VI295"/>
      <c r="VJ295"/>
      <c r="VK295"/>
      <c r="VL295"/>
      <c r="VM295"/>
      <c r="VN295"/>
      <c r="VO295"/>
      <c r="VP295"/>
      <c r="VQ295"/>
      <c r="VR295"/>
      <c r="VS295"/>
      <c r="VT295"/>
      <c r="VU295"/>
      <c r="VV295"/>
      <c r="VW295"/>
      <c r="VX295"/>
      <c r="VY295"/>
      <c r="VZ295"/>
      <c r="WA295"/>
      <c r="WB295"/>
      <c r="WC295"/>
      <c r="WD295"/>
      <c r="WE295"/>
      <c r="WF295"/>
      <c r="WG295"/>
      <c r="WH295"/>
      <c r="WI295"/>
      <c r="WJ295"/>
      <c r="WK295"/>
      <c r="WL295"/>
      <c r="WM295"/>
      <c r="WN295"/>
      <c r="WO295"/>
      <c r="WP295"/>
      <c r="WQ295"/>
      <c r="WR295"/>
      <c r="WS295"/>
      <c r="WT295"/>
      <c r="WU295"/>
      <c r="WV295"/>
      <c r="WW295"/>
      <c r="WX295"/>
      <c r="WY295"/>
      <c r="WZ295"/>
      <c r="XA295"/>
      <c r="XB295"/>
      <c r="XC295"/>
      <c r="XD295"/>
      <c r="XE295"/>
      <c r="XF295"/>
      <c r="XG295"/>
      <c r="XH295"/>
      <c r="XI295"/>
      <c r="XJ295"/>
      <c r="XK295"/>
      <c r="XL295"/>
      <c r="XM295"/>
      <c r="XN295"/>
      <c r="XO295"/>
      <c r="XP295"/>
      <c r="XQ295"/>
      <c r="XR295"/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ZG295"/>
      <c r="ZH295"/>
      <c r="ZI295"/>
      <c r="ZJ295"/>
      <c r="ZK295"/>
      <c r="ZL295"/>
      <c r="ZM295"/>
      <c r="ZN295"/>
      <c r="ZO295"/>
      <c r="ZP295"/>
      <c r="ZQ295"/>
      <c r="ZR295"/>
      <c r="ZS295"/>
      <c r="ZT295"/>
      <c r="ZU295"/>
      <c r="ZV295"/>
      <c r="ZW295"/>
      <c r="ZX295"/>
      <c r="ZY295"/>
      <c r="ZZ295"/>
      <c r="AAA295"/>
      <c r="AAB295"/>
      <c r="AAC295"/>
      <c r="AAD295"/>
      <c r="AAE295"/>
      <c r="AAF295"/>
      <c r="AAG295"/>
      <c r="AAH295"/>
      <c r="AAI295"/>
      <c r="AAJ295"/>
      <c r="AAK295"/>
      <c r="AAL295"/>
      <c r="AAM295"/>
      <c r="AAN295"/>
      <c r="AAO295"/>
      <c r="AAP295"/>
      <c r="AAQ295"/>
      <c r="AAR295"/>
      <c r="AAS295"/>
      <c r="AAT295"/>
      <c r="AAU295"/>
      <c r="AAV295"/>
      <c r="AAW295"/>
      <c r="AAX295"/>
      <c r="AAY295"/>
      <c r="AAZ295"/>
      <c r="ABA295"/>
      <c r="ABB295"/>
      <c r="ABC295"/>
      <c r="ABD295"/>
      <c r="ABE295"/>
      <c r="ABF295"/>
      <c r="ABG295"/>
      <c r="ABH295"/>
      <c r="ABI295"/>
      <c r="ABJ295"/>
      <c r="ABK295"/>
      <c r="ABL295"/>
      <c r="ABM295"/>
      <c r="ABN295"/>
      <c r="ABO295"/>
      <c r="ABP295"/>
      <c r="ABQ295"/>
      <c r="ABR295"/>
      <c r="ABS295"/>
      <c r="ABT295"/>
      <c r="ABU295"/>
      <c r="ABV295"/>
      <c r="ABW295"/>
      <c r="ABX295"/>
      <c r="ABY295"/>
      <c r="ABZ295"/>
      <c r="ACA295"/>
      <c r="ACB295"/>
      <c r="ACC295"/>
      <c r="ACD295"/>
      <c r="ACE295"/>
      <c r="ACF295"/>
      <c r="ACG295"/>
      <c r="ACH295"/>
      <c r="ACI295"/>
      <c r="ACJ295"/>
      <c r="ACK295"/>
      <c r="ACL295"/>
      <c r="ACM295"/>
      <c r="ACN295"/>
      <c r="ACO295"/>
      <c r="ACP295"/>
      <c r="ACQ295"/>
      <c r="ACR295"/>
      <c r="ACS295"/>
      <c r="ACT295"/>
      <c r="ACU295"/>
      <c r="ACV295"/>
      <c r="ACW295"/>
      <c r="ACX295"/>
      <c r="ACY295"/>
      <c r="ACZ295"/>
      <c r="ADA295"/>
      <c r="ADB295"/>
      <c r="ADC295"/>
      <c r="ADD295"/>
      <c r="ADE295"/>
      <c r="ADF295"/>
      <c r="ADG295"/>
      <c r="ADH295"/>
      <c r="ADI295"/>
      <c r="ADJ295"/>
      <c r="ADK295"/>
      <c r="ADL295"/>
      <c r="ADM295"/>
      <c r="ADN295"/>
      <c r="ADO295"/>
      <c r="ADP295"/>
      <c r="ADQ295"/>
      <c r="ADR295"/>
      <c r="ADS295"/>
      <c r="ADT295"/>
      <c r="ADU295"/>
      <c r="ADV295"/>
      <c r="ADW295"/>
      <c r="ADX295"/>
      <c r="ADY295"/>
      <c r="ADZ295"/>
      <c r="AEA295"/>
      <c r="AEB295"/>
      <c r="AEC295"/>
      <c r="AED295"/>
      <c r="AEE295"/>
      <c r="AEF295"/>
      <c r="AEG295"/>
      <c r="AEH295"/>
      <c r="AEI295"/>
      <c r="AEJ295"/>
      <c r="AEK295"/>
      <c r="AEL295"/>
      <c r="AEM295"/>
      <c r="AEN295"/>
      <c r="AEO295"/>
      <c r="AEP295"/>
      <c r="AEQ295"/>
      <c r="AER295"/>
      <c r="AES295"/>
      <c r="AET295"/>
      <c r="AEU295"/>
      <c r="AEV295"/>
      <c r="AEW295"/>
      <c r="AEX295"/>
      <c r="AEY295"/>
      <c r="AEZ295"/>
      <c r="AFA295"/>
      <c r="AFB295"/>
      <c r="AFC295"/>
      <c r="AFD295"/>
      <c r="AFE295"/>
      <c r="AFF295"/>
      <c r="AFG295"/>
      <c r="AFH295"/>
      <c r="AFI295"/>
      <c r="AFJ295"/>
      <c r="AFK295"/>
      <c r="AFL295"/>
      <c r="AFM295"/>
      <c r="AFN295"/>
      <c r="AFO295"/>
      <c r="AFP295"/>
      <c r="AFQ295"/>
      <c r="AFR295"/>
      <c r="AFS295"/>
      <c r="AFT295"/>
      <c r="AFU295"/>
      <c r="AFV295"/>
      <c r="AFW295"/>
      <c r="AFX295"/>
      <c r="AFY295"/>
      <c r="AFZ295"/>
      <c r="AGA295"/>
      <c r="AGB295"/>
      <c r="AGC295"/>
      <c r="AGD295"/>
      <c r="AGE295"/>
      <c r="AGF295"/>
      <c r="AGG295"/>
      <c r="AGH295"/>
      <c r="AGI295"/>
      <c r="AGJ295"/>
      <c r="AGK295"/>
      <c r="AGL295"/>
      <c r="AGM295"/>
      <c r="AGN295"/>
      <c r="AGO295"/>
      <c r="AGP295"/>
      <c r="AGQ295"/>
      <c r="AGR295"/>
      <c r="AGS295"/>
      <c r="AGT295"/>
      <c r="AGU295"/>
      <c r="AGV295"/>
      <c r="AGW295"/>
      <c r="AGX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</row>
    <row r="296" spans="1:951" x14ac:dyDescent="0.35">
      <c r="A296" s="131" t="s">
        <v>151</v>
      </c>
      <c r="B296" s="131">
        <v>4679557</v>
      </c>
      <c r="C296" s="131" t="s">
        <v>1428</v>
      </c>
      <c r="D296" s="131" t="s">
        <v>655</v>
      </c>
      <c r="E296" s="131" t="s">
        <v>1429</v>
      </c>
      <c r="F296" s="131" t="s">
        <v>1101</v>
      </c>
      <c r="G296" s="129">
        <f t="shared" si="4"/>
        <v>23</v>
      </c>
      <c r="H296" s="131" t="s">
        <v>186</v>
      </c>
      <c r="I296" s="131" t="s">
        <v>189</v>
      </c>
      <c r="J296" s="131" t="s">
        <v>150</v>
      </c>
      <c r="K296" s="131" t="s">
        <v>197</v>
      </c>
      <c r="L296" s="131"/>
      <c r="M296" s="133">
        <v>1</v>
      </c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  <c r="QC296"/>
      <c r="QD296"/>
      <c r="QE296"/>
      <c r="QF296"/>
      <c r="QG296"/>
      <c r="QH296"/>
      <c r="QI296"/>
      <c r="QJ296"/>
      <c r="QK296"/>
      <c r="QL296"/>
      <c r="QM296"/>
      <c r="QN296"/>
      <c r="QO296"/>
      <c r="QP296"/>
      <c r="QQ296"/>
      <c r="QR296"/>
      <c r="QS296"/>
      <c r="QT296"/>
      <c r="QU296"/>
      <c r="QV296"/>
      <c r="QW296"/>
      <c r="QX296"/>
      <c r="QY296"/>
      <c r="QZ296"/>
      <c r="RA296"/>
      <c r="RB296"/>
      <c r="RC296"/>
      <c r="RD296"/>
      <c r="RE296"/>
      <c r="RF296"/>
      <c r="RG296"/>
      <c r="RH296"/>
      <c r="RI296"/>
      <c r="RJ296"/>
      <c r="RK296"/>
      <c r="RL296"/>
      <c r="RM296"/>
      <c r="RN296"/>
      <c r="RO296"/>
      <c r="RP296"/>
      <c r="RQ296"/>
      <c r="RR296"/>
      <c r="RS296"/>
      <c r="RT296"/>
      <c r="RU296"/>
      <c r="RV296"/>
      <c r="RW296"/>
      <c r="RX296"/>
      <c r="RY296"/>
      <c r="RZ296"/>
      <c r="SA296"/>
      <c r="SB296"/>
      <c r="SC296"/>
      <c r="SD296"/>
      <c r="SE296"/>
      <c r="SF296"/>
      <c r="SG296"/>
      <c r="SH296"/>
      <c r="SI296"/>
      <c r="SJ296"/>
      <c r="SK296"/>
      <c r="SL296"/>
      <c r="SM296"/>
      <c r="SN296"/>
      <c r="SO296"/>
      <c r="SP296"/>
      <c r="SQ296"/>
      <c r="SR296"/>
      <c r="SS296"/>
      <c r="ST296"/>
      <c r="SU296"/>
      <c r="SV296"/>
      <c r="SW296"/>
      <c r="SX296"/>
      <c r="SY296"/>
      <c r="SZ296"/>
      <c r="TA296"/>
      <c r="TB296"/>
      <c r="TC296"/>
      <c r="TD296"/>
      <c r="TE296"/>
      <c r="TF296"/>
      <c r="TG296"/>
      <c r="TH296"/>
      <c r="TI296"/>
      <c r="TJ296"/>
      <c r="TK296"/>
      <c r="TL296"/>
      <c r="TM296"/>
      <c r="TN296"/>
      <c r="TO296"/>
      <c r="TP296"/>
      <c r="TQ296"/>
      <c r="TR296"/>
      <c r="TS296"/>
      <c r="TT296"/>
      <c r="TU296"/>
      <c r="TV296"/>
      <c r="TW296"/>
      <c r="TX296"/>
      <c r="TY296"/>
      <c r="TZ296"/>
      <c r="UA296"/>
      <c r="UB296"/>
      <c r="UC296"/>
      <c r="UD296"/>
      <c r="UE296"/>
      <c r="UF296"/>
      <c r="UG296"/>
      <c r="UH296"/>
      <c r="UI296"/>
      <c r="UJ296"/>
      <c r="UK296"/>
      <c r="UL296"/>
      <c r="UM296"/>
      <c r="UN296"/>
      <c r="UO296"/>
      <c r="UP296"/>
      <c r="UQ296"/>
      <c r="UR296"/>
      <c r="US296"/>
      <c r="UT296"/>
      <c r="UU296"/>
      <c r="UV296"/>
      <c r="UW296"/>
      <c r="UX296"/>
      <c r="UY296"/>
      <c r="UZ296"/>
      <c r="VA296"/>
      <c r="VB296"/>
      <c r="VC296"/>
      <c r="VD296"/>
      <c r="VE296"/>
      <c r="VF296"/>
      <c r="VG296"/>
      <c r="VH296"/>
      <c r="VI296"/>
      <c r="VJ296"/>
      <c r="VK296"/>
      <c r="VL296"/>
      <c r="VM296"/>
      <c r="VN296"/>
      <c r="VO296"/>
      <c r="VP296"/>
      <c r="VQ296"/>
      <c r="VR296"/>
      <c r="VS296"/>
      <c r="VT296"/>
      <c r="VU296"/>
      <c r="VV296"/>
      <c r="VW296"/>
      <c r="VX296"/>
      <c r="VY296"/>
      <c r="VZ296"/>
      <c r="WA296"/>
      <c r="WB296"/>
      <c r="WC296"/>
      <c r="WD296"/>
      <c r="WE296"/>
      <c r="WF296"/>
      <c r="WG296"/>
      <c r="WH296"/>
      <c r="WI296"/>
      <c r="WJ296"/>
      <c r="WK296"/>
      <c r="WL296"/>
      <c r="WM296"/>
      <c r="WN296"/>
      <c r="WO296"/>
      <c r="WP296"/>
      <c r="WQ296"/>
      <c r="WR296"/>
      <c r="WS296"/>
      <c r="WT296"/>
      <c r="WU296"/>
      <c r="WV296"/>
      <c r="WW296"/>
      <c r="WX296"/>
      <c r="WY296"/>
      <c r="WZ296"/>
      <c r="XA296"/>
      <c r="XB296"/>
      <c r="XC296"/>
      <c r="XD296"/>
      <c r="XE296"/>
      <c r="XF296"/>
      <c r="XG296"/>
      <c r="XH296"/>
      <c r="XI296"/>
      <c r="XJ296"/>
      <c r="XK296"/>
      <c r="XL296"/>
      <c r="XM296"/>
      <c r="XN296"/>
      <c r="XO296"/>
      <c r="XP296"/>
      <c r="XQ296"/>
      <c r="XR296"/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ZG296"/>
      <c r="ZH296"/>
      <c r="ZI296"/>
      <c r="ZJ296"/>
      <c r="ZK296"/>
      <c r="ZL296"/>
      <c r="ZM296"/>
      <c r="ZN296"/>
      <c r="ZO296"/>
      <c r="ZP296"/>
      <c r="ZQ296"/>
      <c r="ZR296"/>
      <c r="ZS296"/>
      <c r="ZT296"/>
      <c r="ZU296"/>
      <c r="ZV296"/>
      <c r="ZW296"/>
      <c r="ZX296"/>
      <c r="ZY296"/>
      <c r="ZZ296"/>
      <c r="AAA296"/>
      <c r="AAB296"/>
      <c r="AAC296"/>
      <c r="AAD296"/>
      <c r="AAE296"/>
      <c r="AAF296"/>
      <c r="AAG296"/>
      <c r="AAH296"/>
      <c r="AAI296"/>
      <c r="AAJ296"/>
      <c r="AAK296"/>
      <c r="AAL296"/>
      <c r="AAM296"/>
      <c r="AAN296"/>
      <c r="AAO296"/>
      <c r="AAP296"/>
      <c r="AAQ296"/>
      <c r="AAR296"/>
      <c r="AAS296"/>
      <c r="AAT296"/>
      <c r="AAU296"/>
      <c r="AAV296"/>
      <c r="AAW296"/>
      <c r="AAX296"/>
      <c r="AAY296"/>
      <c r="AAZ296"/>
      <c r="ABA296"/>
      <c r="ABB296"/>
      <c r="ABC296"/>
      <c r="ABD296"/>
      <c r="ABE296"/>
      <c r="ABF296"/>
      <c r="ABG296"/>
      <c r="ABH296"/>
      <c r="ABI296"/>
      <c r="ABJ296"/>
      <c r="ABK296"/>
      <c r="ABL296"/>
      <c r="ABM296"/>
      <c r="ABN296"/>
      <c r="ABO296"/>
      <c r="ABP296"/>
      <c r="ABQ296"/>
      <c r="ABR296"/>
      <c r="ABS296"/>
      <c r="ABT296"/>
      <c r="ABU296"/>
      <c r="ABV296"/>
      <c r="ABW296"/>
      <c r="ABX296"/>
      <c r="ABY296"/>
      <c r="ABZ296"/>
      <c r="ACA296"/>
      <c r="ACB296"/>
      <c r="ACC296"/>
      <c r="ACD296"/>
      <c r="ACE296"/>
      <c r="ACF296"/>
      <c r="ACG296"/>
      <c r="ACH296"/>
      <c r="ACI296"/>
      <c r="ACJ296"/>
      <c r="ACK296"/>
      <c r="ACL296"/>
      <c r="ACM296"/>
      <c r="ACN296"/>
      <c r="ACO296"/>
      <c r="ACP296"/>
      <c r="ACQ296"/>
      <c r="ACR296"/>
      <c r="ACS296"/>
      <c r="ACT296"/>
      <c r="ACU296"/>
      <c r="ACV296"/>
      <c r="ACW296"/>
      <c r="ACX296"/>
      <c r="ACY296"/>
      <c r="ACZ296"/>
      <c r="ADA296"/>
      <c r="ADB296"/>
      <c r="ADC296"/>
      <c r="ADD296"/>
      <c r="ADE296"/>
      <c r="ADF296"/>
      <c r="ADG296"/>
      <c r="ADH296"/>
      <c r="ADI296"/>
      <c r="ADJ296"/>
      <c r="ADK296"/>
      <c r="ADL296"/>
      <c r="ADM296"/>
      <c r="ADN296"/>
      <c r="ADO296"/>
      <c r="ADP296"/>
      <c r="ADQ296"/>
      <c r="ADR296"/>
      <c r="ADS296"/>
      <c r="ADT296"/>
      <c r="ADU296"/>
      <c r="ADV296"/>
      <c r="ADW296"/>
      <c r="ADX296"/>
      <c r="ADY296"/>
      <c r="ADZ296"/>
      <c r="AEA296"/>
      <c r="AEB296"/>
      <c r="AEC296"/>
      <c r="AED296"/>
      <c r="AEE296"/>
      <c r="AEF296"/>
      <c r="AEG296"/>
      <c r="AEH296"/>
      <c r="AEI296"/>
      <c r="AEJ296"/>
      <c r="AEK296"/>
      <c r="AEL296"/>
      <c r="AEM296"/>
      <c r="AEN296"/>
      <c r="AEO296"/>
      <c r="AEP296"/>
      <c r="AEQ296"/>
      <c r="AER296"/>
      <c r="AES296"/>
      <c r="AET296"/>
      <c r="AEU296"/>
      <c r="AEV296"/>
      <c r="AEW296"/>
      <c r="AEX296"/>
      <c r="AEY296"/>
      <c r="AEZ296"/>
      <c r="AFA296"/>
      <c r="AFB296"/>
      <c r="AFC296"/>
      <c r="AFD296"/>
      <c r="AFE296"/>
      <c r="AFF296"/>
      <c r="AFG296"/>
      <c r="AFH296"/>
      <c r="AFI296"/>
      <c r="AFJ296"/>
      <c r="AFK296"/>
      <c r="AFL296"/>
      <c r="AFM296"/>
      <c r="AFN296"/>
      <c r="AFO296"/>
      <c r="AFP296"/>
      <c r="AFQ296"/>
      <c r="AFR296"/>
      <c r="AFS296"/>
      <c r="AFT296"/>
      <c r="AFU296"/>
      <c r="AFV296"/>
      <c r="AFW296"/>
      <c r="AFX296"/>
      <c r="AFY296"/>
      <c r="AFZ296"/>
      <c r="AGA296"/>
      <c r="AGB296"/>
      <c r="AGC296"/>
      <c r="AGD296"/>
      <c r="AGE296"/>
      <c r="AGF296"/>
      <c r="AGG296"/>
      <c r="AGH296"/>
      <c r="AGI296"/>
      <c r="AGJ296"/>
      <c r="AGK296"/>
      <c r="AGL296"/>
      <c r="AGM296"/>
      <c r="AGN296"/>
      <c r="AGO296"/>
      <c r="AGP296"/>
      <c r="AGQ296"/>
      <c r="AGR296"/>
      <c r="AGS296"/>
      <c r="AGT296"/>
      <c r="AGU296"/>
      <c r="AGV296"/>
      <c r="AGW296"/>
      <c r="AGX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</row>
    <row r="297" spans="1:951" x14ac:dyDescent="0.35">
      <c r="A297" s="131" t="s">
        <v>151</v>
      </c>
      <c r="B297" s="131">
        <v>4692993</v>
      </c>
      <c r="C297" s="131" t="s">
        <v>1430</v>
      </c>
      <c r="D297" s="131" t="s">
        <v>1127</v>
      </c>
      <c r="E297" s="131" t="s">
        <v>1431</v>
      </c>
      <c r="F297" s="131" t="s">
        <v>790</v>
      </c>
      <c r="G297" s="129">
        <f t="shared" si="4"/>
        <v>20</v>
      </c>
      <c r="H297" s="131" t="s">
        <v>184</v>
      </c>
      <c r="I297" s="131" t="s">
        <v>189</v>
      </c>
      <c r="J297" s="131" t="s">
        <v>223</v>
      </c>
      <c r="K297" s="131" t="s">
        <v>148</v>
      </c>
      <c r="L297" s="131"/>
      <c r="M297" s="133">
        <v>1</v>
      </c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</row>
    <row r="298" spans="1:951" x14ac:dyDescent="0.35">
      <c r="A298" s="131" t="s">
        <v>151</v>
      </c>
      <c r="B298" s="131">
        <v>4774828</v>
      </c>
      <c r="C298" s="131" t="s">
        <v>1432</v>
      </c>
      <c r="D298" s="131" t="s">
        <v>255</v>
      </c>
      <c r="E298" s="131" t="s">
        <v>1433</v>
      </c>
      <c r="F298" s="131" t="s">
        <v>697</v>
      </c>
      <c r="G298" s="129">
        <f t="shared" si="4"/>
        <v>14</v>
      </c>
      <c r="H298" s="131" t="s">
        <v>186</v>
      </c>
      <c r="I298" s="131" t="s">
        <v>189</v>
      </c>
      <c r="J298" s="131" t="s">
        <v>223</v>
      </c>
      <c r="K298" s="131" t="s">
        <v>197</v>
      </c>
      <c r="L298" s="131"/>
      <c r="M298" s="133">
        <v>1</v>
      </c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</row>
    <row r="299" spans="1:951" x14ac:dyDescent="0.35">
      <c r="A299" s="131" t="s">
        <v>151</v>
      </c>
      <c r="B299" s="131">
        <v>4816761</v>
      </c>
      <c r="C299" s="131" t="s">
        <v>1434</v>
      </c>
      <c r="D299" s="131" t="s">
        <v>1263</v>
      </c>
      <c r="E299" s="131" t="s">
        <v>1435</v>
      </c>
      <c r="F299" s="131" t="s">
        <v>1101</v>
      </c>
      <c r="G299" s="129">
        <f t="shared" si="4"/>
        <v>25</v>
      </c>
      <c r="H299" s="131" t="s">
        <v>186</v>
      </c>
      <c r="I299" s="131" t="s">
        <v>189</v>
      </c>
      <c r="J299" s="131" t="s">
        <v>213</v>
      </c>
      <c r="K299" s="131" t="s">
        <v>266</v>
      </c>
      <c r="L299" s="131"/>
      <c r="M299" s="133">
        <v>1</v>
      </c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</row>
    <row r="300" spans="1:951" x14ac:dyDescent="0.35">
      <c r="A300" s="131" t="s">
        <v>151</v>
      </c>
      <c r="B300" s="131">
        <v>4846827</v>
      </c>
      <c r="C300" s="131" t="s">
        <v>1436</v>
      </c>
      <c r="D300" s="131" t="s">
        <v>381</v>
      </c>
      <c r="E300" s="131" t="s">
        <v>1437</v>
      </c>
      <c r="F300" s="131" t="s">
        <v>1183</v>
      </c>
      <c r="G300" s="129">
        <f t="shared" si="4"/>
        <v>22</v>
      </c>
      <c r="H300" s="131" t="s">
        <v>186</v>
      </c>
      <c r="I300" s="131" t="s">
        <v>189</v>
      </c>
      <c r="J300" s="131" t="s">
        <v>150</v>
      </c>
      <c r="K300" s="131" t="s">
        <v>197</v>
      </c>
      <c r="L300" s="131"/>
      <c r="M300" s="133">
        <v>1</v>
      </c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</row>
    <row r="301" spans="1:951" x14ac:dyDescent="0.35">
      <c r="A301" s="131" t="s">
        <v>151</v>
      </c>
      <c r="B301" s="131">
        <v>4866461</v>
      </c>
      <c r="C301" s="131" t="s">
        <v>1438</v>
      </c>
      <c r="D301" s="131" t="s">
        <v>378</v>
      </c>
      <c r="E301" s="131" t="s">
        <v>1439</v>
      </c>
      <c r="F301" s="131" t="s">
        <v>675</v>
      </c>
      <c r="G301" s="129">
        <f t="shared" si="4"/>
        <v>17</v>
      </c>
      <c r="H301" s="131" t="s">
        <v>186</v>
      </c>
      <c r="I301" s="131" t="s">
        <v>189</v>
      </c>
      <c r="J301" s="131" t="s">
        <v>213</v>
      </c>
      <c r="K301" s="131" t="s">
        <v>197</v>
      </c>
      <c r="L301" s="131"/>
      <c r="M301" s="133">
        <v>1</v>
      </c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  <c r="QC301"/>
      <c r="QD301"/>
      <c r="QE301"/>
      <c r="QF301"/>
      <c r="QG301"/>
      <c r="QH301"/>
      <c r="QI301"/>
      <c r="QJ301"/>
      <c r="QK301"/>
      <c r="QL301"/>
      <c r="QM301"/>
      <c r="QN301"/>
      <c r="QO301"/>
      <c r="QP301"/>
      <c r="QQ301"/>
      <c r="QR301"/>
      <c r="QS301"/>
      <c r="QT301"/>
      <c r="QU301"/>
      <c r="QV301"/>
      <c r="QW301"/>
      <c r="QX301"/>
      <c r="QY301"/>
      <c r="QZ301"/>
      <c r="RA301"/>
      <c r="RB301"/>
      <c r="RC301"/>
      <c r="RD301"/>
      <c r="RE301"/>
      <c r="RF301"/>
      <c r="RG301"/>
      <c r="RH301"/>
      <c r="RI301"/>
      <c r="RJ301"/>
      <c r="RK301"/>
      <c r="RL301"/>
      <c r="RM301"/>
      <c r="RN301"/>
      <c r="RO301"/>
      <c r="RP301"/>
      <c r="RQ301"/>
      <c r="RR301"/>
      <c r="RS301"/>
      <c r="RT301"/>
      <c r="RU301"/>
      <c r="RV301"/>
      <c r="RW301"/>
      <c r="RX301"/>
      <c r="RY301"/>
      <c r="RZ301"/>
      <c r="SA301"/>
      <c r="SB301"/>
      <c r="SC301"/>
      <c r="SD301"/>
      <c r="SE301"/>
      <c r="SF301"/>
      <c r="SG301"/>
      <c r="SH301"/>
      <c r="SI301"/>
      <c r="SJ301"/>
      <c r="SK301"/>
      <c r="SL301"/>
      <c r="SM301"/>
      <c r="SN301"/>
      <c r="SO301"/>
      <c r="SP301"/>
      <c r="SQ301"/>
      <c r="SR301"/>
      <c r="SS301"/>
      <c r="ST301"/>
      <c r="SU301"/>
      <c r="SV301"/>
      <c r="SW301"/>
      <c r="SX301"/>
      <c r="SY301"/>
      <c r="SZ301"/>
      <c r="TA301"/>
      <c r="TB301"/>
      <c r="TC301"/>
      <c r="TD301"/>
      <c r="TE301"/>
      <c r="TF301"/>
      <c r="TG301"/>
      <c r="TH301"/>
      <c r="TI301"/>
      <c r="TJ301"/>
      <c r="TK301"/>
      <c r="TL301"/>
      <c r="TM301"/>
      <c r="TN301"/>
      <c r="TO301"/>
      <c r="TP301"/>
      <c r="TQ301"/>
      <c r="TR301"/>
      <c r="TS301"/>
      <c r="TT301"/>
      <c r="TU301"/>
      <c r="TV301"/>
      <c r="TW301"/>
      <c r="TX301"/>
      <c r="TY301"/>
      <c r="TZ301"/>
      <c r="UA301"/>
      <c r="UB301"/>
      <c r="UC301"/>
      <c r="UD301"/>
      <c r="UE301"/>
      <c r="UF301"/>
      <c r="UG301"/>
      <c r="UH301"/>
      <c r="UI301"/>
      <c r="UJ301"/>
      <c r="UK301"/>
      <c r="UL301"/>
      <c r="UM301"/>
      <c r="UN301"/>
      <c r="UO301"/>
      <c r="UP301"/>
      <c r="UQ301"/>
      <c r="UR301"/>
      <c r="US301"/>
      <c r="UT301"/>
      <c r="UU301"/>
      <c r="UV301"/>
      <c r="UW301"/>
      <c r="UX301"/>
      <c r="UY301"/>
      <c r="UZ301"/>
      <c r="VA301"/>
      <c r="VB301"/>
      <c r="VC301"/>
      <c r="VD301"/>
      <c r="VE301"/>
      <c r="VF301"/>
      <c r="VG301"/>
      <c r="VH301"/>
      <c r="VI301"/>
      <c r="VJ301"/>
      <c r="VK301"/>
      <c r="VL301"/>
      <c r="VM301"/>
      <c r="VN301"/>
      <c r="VO301"/>
      <c r="VP301"/>
      <c r="VQ301"/>
      <c r="VR301"/>
      <c r="VS301"/>
      <c r="VT301"/>
      <c r="VU301"/>
      <c r="VV301"/>
      <c r="VW301"/>
      <c r="VX301"/>
      <c r="VY301"/>
      <c r="VZ301"/>
      <c r="WA301"/>
      <c r="WB301"/>
      <c r="WC301"/>
      <c r="WD301"/>
      <c r="WE301"/>
      <c r="WF301"/>
      <c r="WG301"/>
      <c r="WH301"/>
      <c r="WI301"/>
      <c r="WJ301"/>
      <c r="WK301"/>
      <c r="WL301"/>
      <c r="WM301"/>
      <c r="WN301"/>
      <c r="WO301"/>
      <c r="WP301"/>
      <c r="WQ301"/>
      <c r="WR301"/>
      <c r="WS301"/>
      <c r="WT301"/>
      <c r="WU301"/>
      <c r="WV301"/>
      <c r="WW301"/>
      <c r="WX301"/>
      <c r="WY301"/>
      <c r="WZ301"/>
      <c r="XA301"/>
      <c r="XB301"/>
      <c r="XC301"/>
      <c r="XD301"/>
      <c r="XE301"/>
      <c r="XF301"/>
      <c r="XG301"/>
      <c r="XH301"/>
      <c r="XI301"/>
      <c r="XJ301"/>
      <c r="XK301"/>
      <c r="XL301"/>
      <c r="XM301"/>
      <c r="XN301"/>
      <c r="XO301"/>
      <c r="XP301"/>
      <c r="XQ301"/>
      <c r="XR301"/>
      <c r="XS301"/>
      <c r="XT301"/>
      <c r="XU301"/>
      <c r="XV301"/>
      <c r="XW301"/>
      <c r="XX301"/>
      <c r="XY301"/>
      <c r="XZ301"/>
      <c r="YA301"/>
      <c r="YB301"/>
      <c r="YC301"/>
      <c r="YD301"/>
      <c r="YE301"/>
      <c r="YF301"/>
      <c r="YG301"/>
      <c r="YH301"/>
      <c r="YI301"/>
      <c r="YJ301"/>
      <c r="YK301"/>
      <c r="YL301"/>
      <c r="YM301"/>
      <c r="YN301"/>
      <c r="YO301"/>
      <c r="YP301"/>
      <c r="YQ301"/>
      <c r="YR301"/>
      <c r="YS301"/>
      <c r="YT301"/>
      <c r="YU301"/>
      <c r="YV301"/>
      <c r="YW301"/>
      <c r="YX301"/>
      <c r="YY301"/>
      <c r="YZ301"/>
      <c r="ZA301"/>
      <c r="ZB301"/>
      <c r="ZC301"/>
      <c r="ZD301"/>
      <c r="ZE301"/>
      <c r="ZF301"/>
      <c r="ZG301"/>
      <c r="ZH301"/>
      <c r="ZI301"/>
      <c r="ZJ301"/>
      <c r="ZK301"/>
      <c r="ZL301"/>
      <c r="ZM301"/>
      <c r="ZN301"/>
      <c r="ZO301"/>
      <c r="ZP301"/>
      <c r="ZQ301"/>
      <c r="ZR301"/>
      <c r="ZS301"/>
      <c r="ZT301"/>
      <c r="ZU301"/>
      <c r="ZV301"/>
      <c r="ZW301"/>
      <c r="ZX301"/>
      <c r="ZY301"/>
      <c r="ZZ301"/>
      <c r="AAA301"/>
      <c r="AAB301"/>
      <c r="AAC301"/>
      <c r="AAD301"/>
      <c r="AAE301"/>
      <c r="AAF301"/>
      <c r="AAG301"/>
      <c r="AAH301"/>
      <c r="AAI301"/>
      <c r="AAJ301"/>
      <c r="AAK301"/>
      <c r="AAL301"/>
      <c r="AAM301"/>
      <c r="AAN301"/>
      <c r="AAO301"/>
      <c r="AAP301"/>
      <c r="AAQ301"/>
      <c r="AAR301"/>
      <c r="AAS301"/>
      <c r="AAT301"/>
      <c r="AAU301"/>
      <c r="AAV301"/>
      <c r="AAW301"/>
      <c r="AAX301"/>
      <c r="AAY301"/>
      <c r="AAZ301"/>
      <c r="ABA301"/>
      <c r="ABB301"/>
      <c r="ABC301"/>
      <c r="ABD301"/>
      <c r="ABE301"/>
      <c r="ABF301"/>
      <c r="ABG301"/>
      <c r="ABH301"/>
      <c r="ABI301"/>
      <c r="ABJ301"/>
      <c r="ABK301"/>
      <c r="ABL301"/>
      <c r="ABM301"/>
      <c r="ABN301"/>
      <c r="ABO301"/>
      <c r="ABP301"/>
      <c r="ABQ301"/>
      <c r="ABR301"/>
      <c r="ABS301"/>
      <c r="ABT301"/>
      <c r="ABU301"/>
      <c r="ABV301"/>
      <c r="ABW301"/>
      <c r="ABX301"/>
      <c r="ABY301"/>
      <c r="ABZ301"/>
      <c r="ACA301"/>
      <c r="ACB301"/>
      <c r="ACC301"/>
      <c r="ACD301"/>
      <c r="ACE301"/>
      <c r="ACF301"/>
      <c r="ACG301"/>
      <c r="ACH301"/>
      <c r="ACI301"/>
      <c r="ACJ301"/>
      <c r="ACK301"/>
      <c r="ACL301"/>
      <c r="ACM301"/>
      <c r="ACN301"/>
      <c r="ACO301"/>
      <c r="ACP301"/>
      <c r="ACQ301"/>
      <c r="ACR301"/>
      <c r="ACS301"/>
      <c r="ACT301"/>
      <c r="ACU301"/>
      <c r="ACV301"/>
      <c r="ACW301"/>
      <c r="ACX301"/>
      <c r="ACY301"/>
      <c r="ACZ301"/>
      <c r="ADA301"/>
      <c r="ADB301"/>
      <c r="ADC301"/>
      <c r="ADD301"/>
      <c r="ADE301"/>
      <c r="ADF301"/>
      <c r="ADG301"/>
      <c r="ADH301"/>
      <c r="ADI301"/>
      <c r="ADJ301"/>
      <c r="ADK301"/>
      <c r="ADL301"/>
      <c r="ADM301"/>
      <c r="ADN301"/>
      <c r="ADO301"/>
      <c r="ADP301"/>
      <c r="ADQ301"/>
      <c r="ADR301"/>
      <c r="ADS301"/>
      <c r="ADT301"/>
      <c r="ADU301"/>
      <c r="ADV301"/>
      <c r="ADW301"/>
      <c r="ADX301"/>
      <c r="ADY301"/>
      <c r="ADZ301"/>
      <c r="AEA301"/>
      <c r="AEB301"/>
      <c r="AEC301"/>
      <c r="AED301"/>
      <c r="AEE301"/>
      <c r="AEF301"/>
      <c r="AEG301"/>
      <c r="AEH301"/>
      <c r="AEI301"/>
      <c r="AEJ301"/>
      <c r="AEK301"/>
      <c r="AEL301"/>
      <c r="AEM301"/>
      <c r="AEN301"/>
      <c r="AEO301"/>
      <c r="AEP301"/>
      <c r="AEQ301"/>
      <c r="AER301"/>
      <c r="AES301"/>
      <c r="AET301"/>
      <c r="AEU301"/>
      <c r="AEV301"/>
      <c r="AEW301"/>
      <c r="AEX301"/>
      <c r="AEY301"/>
      <c r="AEZ301"/>
      <c r="AFA301"/>
      <c r="AFB301"/>
      <c r="AFC301"/>
      <c r="AFD301"/>
      <c r="AFE301"/>
      <c r="AFF301"/>
      <c r="AFG301"/>
      <c r="AFH301"/>
      <c r="AFI301"/>
      <c r="AFJ301"/>
      <c r="AFK301"/>
      <c r="AFL301"/>
      <c r="AFM301"/>
      <c r="AFN301"/>
      <c r="AFO301"/>
      <c r="AFP301"/>
      <c r="AFQ301"/>
      <c r="AFR301"/>
      <c r="AFS301"/>
      <c r="AFT301"/>
      <c r="AFU301"/>
      <c r="AFV301"/>
      <c r="AFW301"/>
      <c r="AFX301"/>
      <c r="AFY301"/>
      <c r="AFZ301"/>
      <c r="AGA301"/>
      <c r="AGB301"/>
      <c r="AGC301"/>
      <c r="AGD301"/>
      <c r="AGE301"/>
      <c r="AGF301"/>
      <c r="AGG301"/>
      <c r="AGH301"/>
      <c r="AGI301"/>
      <c r="AGJ301"/>
      <c r="AGK301"/>
      <c r="AGL301"/>
      <c r="AGM301"/>
      <c r="AGN301"/>
      <c r="AGO301"/>
      <c r="AGP301"/>
      <c r="AGQ301"/>
      <c r="AGR301"/>
      <c r="AGS301"/>
      <c r="AGT301"/>
      <c r="AGU301"/>
      <c r="AGV301"/>
      <c r="AGW301"/>
      <c r="AGX301"/>
      <c r="AGY301"/>
      <c r="AGZ301"/>
      <c r="AHA301"/>
      <c r="AHB301"/>
      <c r="AHC301"/>
      <c r="AHD301"/>
      <c r="AHE301"/>
      <c r="AHF301"/>
      <c r="AHG301"/>
      <c r="AHH301"/>
      <c r="AHI301"/>
      <c r="AHJ301"/>
      <c r="AHK301"/>
      <c r="AHL301"/>
      <c r="AHM301"/>
      <c r="AHN301"/>
      <c r="AHO301"/>
      <c r="AHP301"/>
      <c r="AHQ301"/>
      <c r="AHR301"/>
      <c r="AHS301"/>
      <c r="AHT301"/>
      <c r="AHU301"/>
      <c r="AHV301"/>
      <c r="AHW301"/>
      <c r="AHX301"/>
      <c r="AHY301"/>
      <c r="AHZ301"/>
      <c r="AIA301"/>
      <c r="AIB301"/>
      <c r="AIC301"/>
      <c r="AID301"/>
      <c r="AIE301"/>
      <c r="AIF301"/>
      <c r="AIG301"/>
      <c r="AIH301"/>
      <c r="AII301"/>
      <c r="AIJ301"/>
      <c r="AIK301"/>
      <c r="AIL301"/>
      <c r="AIM301"/>
      <c r="AIN301"/>
      <c r="AIO301"/>
      <c r="AIP301"/>
      <c r="AIQ301"/>
      <c r="AIR301"/>
      <c r="AIS301"/>
      <c r="AIT301"/>
      <c r="AIU301"/>
      <c r="AIV301"/>
      <c r="AIW301"/>
      <c r="AIX301"/>
      <c r="AIY301"/>
      <c r="AIZ301"/>
      <c r="AJA301"/>
      <c r="AJB301"/>
      <c r="AJC301"/>
      <c r="AJD301"/>
      <c r="AJE301"/>
      <c r="AJF301"/>
      <c r="AJG301"/>
      <c r="AJH301"/>
      <c r="AJI301"/>
      <c r="AJJ301"/>
      <c r="AJK301"/>
      <c r="AJL301"/>
      <c r="AJM301"/>
      <c r="AJN301"/>
      <c r="AJO301"/>
    </row>
    <row r="302" spans="1:951" x14ac:dyDescent="0.35">
      <c r="A302" s="131" t="s">
        <v>151</v>
      </c>
      <c r="B302" s="131">
        <v>4868126</v>
      </c>
      <c r="C302" s="131" t="s">
        <v>1440</v>
      </c>
      <c r="D302" s="131" t="s">
        <v>654</v>
      </c>
      <c r="E302" s="131" t="s">
        <v>1441</v>
      </c>
      <c r="F302" s="131" t="s">
        <v>1241</v>
      </c>
      <c r="G302" s="129">
        <f t="shared" si="4"/>
        <v>21</v>
      </c>
      <c r="H302" s="131" t="s">
        <v>186</v>
      </c>
      <c r="I302" s="131" t="s">
        <v>189</v>
      </c>
      <c r="J302" s="131" t="s">
        <v>213</v>
      </c>
      <c r="K302" s="131" t="s">
        <v>197</v>
      </c>
      <c r="L302" s="131"/>
      <c r="M302" s="133">
        <v>1</v>
      </c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  <c r="LK302"/>
      <c r="LL302"/>
      <c r="LM302"/>
      <c r="LN302"/>
      <c r="LO302"/>
      <c r="LP302"/>
      <c r="LQ302"/>
      <c r="LR302"/>
      <c r="LS302"/>
      <c r="LT302"/>
      <c r="LU302"/>
      <c r="LV302"/>
      <c r="LW302"/>
      <c r="LX302"/>
      <c r="LY302"/>
      <c r="LZ302"/>
      <c r="MA302"/>
      <c r="MB302"/>
      <c r="MC302"/>
      <c r="MD302"/>
      <c r="ME302"/>
      <c r="MF302"/>
      <c r="MG302"/>
      <c r="MH302"/>
      <c r="MI302"/>
      <c r="MJ302"/>
      <c r="MK302"/>
      <c r="ML302"/>
      <c r="MM302"/>
      <c r="MN302"/>
      <c r="MO302"/>
      <c r="MP302"/>
      <c r="MQ302"/>
      <c r="MR302"/>
      <c r="MS302"/>
      <c r="MT302"/>
      <c r="MU302"/>
      <c r="MV302"/>
      <c r="MW302"/>
      <c r="MX302"/>
      <c r="MY302"/>
      <c r="MZ302"/>
      <c r="NA302"/>
      <c r="NB302"/>
      <c r="NC302"/>
      <c r="ND302"/>
      <c r="NE302"/>
      <c r="NF302"/>
      <c r="NG302"/>
      <c r="NH302"/>
      <c r="NI302"/>
      <c r="NJ302"/>
      <c r="NK302"/>
      <c r="NL302"/>
      <c r="NM302"/>
      <c r="NN302"/>
      <c r="NO302"/>
      <c r="NP302"/>
      <c r="NQ302"/>
      <c r="NR302"/>
      <c r="NS302"/>
      <c r="NT302"/>
      <c r="NU302"/>
      <c r="NV302"/>
      <c r="NW302"/>
      <c r="NX302"/>
      <c r="NY302"/>
      <c r="NZ302"/>
      <c r="OA302"/>
      <c r="OB302"/>
      <c r="OC302"/>
      <c r="OD302"/>
      <c r="OE302"/>
      <c r="OF302"/>
      <c r="OG302"/>
      <c r="OH302"/>
      <c r="OI302"/>
      <c r="OJ302"/>
      <c r="OK302"/>
      <c r="OL302"/>
      <c r="OM302"/>
      <c r="ON302"/>
      <c r="OO302"/>
      <c r="OP302"/>
      <c r="OQ302"/>
      <c r="OR302"/>
      <c r="OS302"/>
      <c r="OT302"/>
      <c r="OU302"/>
      <c r="OV302"/>
      <c r="OW302"/>
      <c r="OX302"/>
      <c r="OY302"/>
      <c r="OZ302"/>
      <c r="PA302"/>
      <c r="PB302"/>
      <c r="PC302"/>
      <c r="PD302"/>
      <c r="PE302"/>
      <c r="PF302"/>
      <c r="PG302"/>
      <c r="PH302"/>
      <c r="PI302"/>
      <c r="PJ302"/>
      <c r="PK302"/>
      <c r="PL302"/>
      <c r="PM302"/>
      <c r="PN302"/>
      <c r="PO302"/>
      <c r="PP302"/>
      <c r="PQ302"/>
      <c r="PR302"/>
      <c r="PS302"/>
      <c r="PT302"/>
      <c r="PU302"/>
      <c r="PV302"/>
      <c r="PW302"/>
      <c r="PX302"/>
      <c r="PY302"/>
      <c r="PZ302"/>
      <c r="QA302"/>
      <c r="QB302"/>
      <c r="QC302"/>
      <c r="QD302"/>
      <c r="QE302"/>
      <c r="QF302"/>
      <c r="QG302"/>
      <c r="QH302"/>
      <c r="QI302"/>
      <c r="QJ302"/>
      <c r="QK302"/>
      <c r="QL302"/>
      <c r="QM302"/>
      <c r="QN302"/>
      <c r="QO302"/>
      <c r="QP302"/>
      <c r="QQ302"/>
      <c r="QR302"/>
      <c r="QS302"/>
      <c r="QT302"/>
      <c r="QU302"/>
      <c r="QV302"/>
      <c r="QW302"/>
      <c r="QX302"/>
      <c r="QY302"/>
      <c r="QZ302"/>
      <c r="RA302"/>
      <c r="RB302"/>
      <c r="RC302"/>
      <c r="RD302"/>
      <c r="RE302"/>
      <c r="RF302"/>
      <c r="RG302"/>
      <c r="RH302"/>
      <c r="RI302"/>
      <c r="RJ302"/>
      <c r="RK302"/>
      <c r="RL302"/>
      <c r="RM302"/>
      <c r="RN302"/>
      <c r="RO302"/>
      <c r="RP302"/>
      <c r="RQ302"/>
      <c r="RR302"/>
      <c r="RS302"/>
      <c r="RT302"/>
      <c r="RU302"/>
      <c r="RV302"/>
      <c r="RW302"/>
      <c r="RX302"/>
      <c r="RY302"/>
      <c r="RZ302"/>
      <c r="SA302"/>
      <c r="SB302"/>
      <c r="SC302"/>
      <c r="SD302"/>
      <c r="SE302"/>
      <c r="SF302"/>
      <c r="SG302"/>
      <c r="SH302"/>
      <c r="SI302"/>
      <c r="SJ302"/>
      <c r="SK302"/>
      <c r="SL302"/>
      <c r="SM302"/>
      <c r="SN302"/>
      <c r="SO302"/>
      <c r="SP302"/>
      <c r="SQ302"/>
      <c r="SR302"/>
      <c r="SS302"/>
      <c r="ST302"/>
      <c r="SU302"/>
      <c r="SV302"/>
      <c r="SW302"/>
      <c r="SX302"/>
      <c r="SY302"/>
      <c r="SZ302"/>
      <c r="TA302"/>
      <c r="TB302"/>
      <c r="TC302"/>
      <c r="TD302"/>
      <c r="TE302"/>
      <c r="TF302"/>
      <c r="TG302"/>
      <c r="TH302"/>
      <c r="TI302"/>
      <c r="TJ302"/>
      <c r="TK302"/>
      <c r="TL302"/>
      <c r="TM302"/>
      <c r="TN302"/>
      <c r="TO302"/>
      <c r="TP302"/>
      <c r="TQ302"/>
      <c r="TR302"/>
      <c r="TS302"/>
      <c r="TT302"/>
      <c r="TU302"/>
      <c r="TV302"/>
      <c r="TW302"/>
      <c r="TX302"/>
      <c r="TY302"/>
      <c r="TZ302"/>
      <c r="UA302"/>
      <c r="UB302"/>
      <c r="UC302"/>
      <c r="UD302"/>
      <c r="UE302"/>
      <c r="UF302"/>
      <c r="UG302"/>
      <c r="UH302"/>
      <c r="UI302"/>
      <c r="UJ302"/>
      <c r="UK302"/>
      <c r="UL302"/>
      <c r="UM302"/>
      <c r="UN302"/>
      <c r="UO302"/>
      <c r="UP302"/>
      <c r="UQ302"/>
      <c r="UR302"/>
      <c r="US302"/>
      <c r="UT302"/>
      <c r="UU302"/>
      <c r="UV302"/>
      <c r="UW302"/>
      <c r="UX302"/>
      <c r="UY302"/>
      <c r="UZ302"/>
      <c r="VA302"/>
      <c r="VB302"/>
      <c r="VC302"/>
      <c r="VD302"/>
      <c r="VE302"/>
      <c r="VF302"/>
      <c r="VG302"/>
      <c r="VH302"/>
      <c r="VI302"/>
      <c r="VJ302"/>
      <c r="VK302"/>
      <c r="VL302"/>
      <c r="VM302"/>
      <c r="VN302"/>
      <c r="VO302"/>
      <c r="VP302"/>
      <c r="VQ302"/>
      <c r="VR302"/>
      <c r="VS302"/>
      <c r="VT302"/>
      <c r="VU302"/>
      <c r="VV302"/>
      <c r="VW302"/>
      <c r="VX302"/>
      <c r="VY302"/>
      <c r="VZ302"/>
      <c r="WA302"/>
      <c r="WB302"/>
      <c r="WC302"/>
      <c r="WD302"/>
      <c r="WE302"/>
      <c r="WF302"/>
      <c r="WG302"/>
      <c r="WH302"/>
      <c r="WI302"/>
      <c r="WJ302"/>
      <c r="WK302"/>
      <c r="WL302"/>
      <c r="WM302"/>
      <c r="WN302"/>
      <c r="WO302"/>
      <c r="WP302"/>
      <c r="WQ302"/>
      <c r="WR302"/>
      <c r="WS302"/>
      <c r="WT302"/>
      <c r="WU302"/>
      <c r="WV302"/>
      <c r="WW302"/>
      <c r="WX302"/>
      <c r="WY302"/>
      <c r="WZ302"/>
      <c r="XA302"/>
      <c r="XB302"/>
      <c r="XC302"/>
      <c r="XD302"/>
      <c r="XE302"/>
      <c r="XF302"/>
      <c r="XG302"/>
      <c r="XH302"/>
      <c r="XI302"/>
      <c r="XJ302"/>
      <c r="XK302"/>
      <c r="XL302"/>
      <c r="XM302"/>
      <c r="XN302"/>
      <c r="XO302"/>
      <c r="XP302"/>
      <c r="XQ302"/>
      <c r="XR302"/>
      <c r="XS302"/>
      <c r="XT302"/>
      <c r="XU302"/>
      <c r="XV302"/>
      <c r="XW302"/>
      <c r="XX302"/>
      <c r="XY302"/>
      <c r="XZ302"/>
      <c r="YA302"/>
      <c r="YB302"/>
      <c r="YC302"/>
      <c r="YD302"/>
      <c r="YE302"/>
      <c r="YF302"/>
      <c r="YG302"/>
      <c r="YH302"/>
      <c r="YI302"/>
      <c r="YJ302"/>
      <c r="YK302"/>
      <c r="YL302"/>
      <c r="YM302"/>
      <c r="YN302"/>
      <c r="YO302"/>
      <c r="YP302"/>
      <c r="YQ302"/>
      <c r="YR302"/>
      <c r="YS302"/>
      <c r="YT302"/>
      <c r="YU302"/>
      <c r="YV302"/>
      <c r="YW302"/>
      <c r="YX302"/>
      <c r="YY302"/>
      <c r="YZ302"/>
      <c r="ZA302"/>
      <c r="ZB302"/>
      <c r="ZC302"/>
      <c r="ZD302"/>
      <c r="ZE302"/>
      <c r="ZF302"/>
      <c r="ZG302"/>
      <c r="ZH302"/>
      <c r="ZI302"/>
      <c r="ZJ302"/>
      <c r="ZK302"/>
      <c r="ZL302"/>
      <c r="ZM302"/>
      <c r="ZN302"/>
      <c r="ZO302"/>
      <c r="ZP302"/>
      <c r="ZQ302"/>
      <c r="ZR302"/>
      <c r="ZS302"/>
      <c r="ZT302"/>
      <c r="ZU302"/>
      <c r="ZV302"/>
      <c r="ZW302"/>
      <c r="ZX302"/>
      <c r="ZY302"/>
      <c r="ZZ302"/>
      <c r="AAA302"/>
      <c r="AAB302"/>
      <c r="AAC302"/>
      <c r="AAD302"/>
      <c r="AAE302"/>
      <c r="AAF302"/>
      <c r="AAG302"/>
      <c r="AAH302"/>
      <c r="AAI302"/>
      <c r="AAJ302"/>
      <c r="AAK302"/>
      <c r="AAL302"/>
      <c r="AAM302"/>
      <c r="AAN302"/>
      <c r="AAO302"/>
      <c r="AAP302"/>
      <c r="AAQ302"/>
      <c r="AAR302"/>
      <c r="AAS302"/>
      <c r="AAT302"/>
      <c r="AAU302"/>
      <c r="AAV302"/>
      <c r="AAW302"/>
      <c r="AAX302"/>
      <c r="AAY302"/>
      <c r="AAZ302"/>
      <c r="ABA302"/>
      <c r="ABB302"/>
      <c r="ABC302"/>
      <c r="ABD302"/>
      <c r="ABE302"/>
      <c r="ABF302"/>
      <c r="ABG302"/>
      <c r="ABH302"/>
      <c r="ABI302"/>
      <c r="ABJ302"/>
      <c r="ABK302"/>
      <c r="ABL302"/>
      <c r="ABM302"/>
      <c r="ABN302"/>
      <c r="ABO302"/>
      <c r="ABP302"/>
      <c r="ABQ302"/>
      <c r="ABR302"/>
      <c r="ABS302"/>
      <c r="ABT302"/>
      <c r="ABU302"/>
      <c r="ABV302"/>
      <c r="ABW302"/>
      <c r="ABX302"/>
      <c r="ABY302"/>
      <c r="ABZ302"/>
      <c r="ACA302"/>
      <c r="ACB302"/>
      <c r="ACC302"/>
      <c r="ACD302"/>
      <c r="ACE302"/>
      <c r="ACF302"/>
      <c r="ACG302"/>
      <c r="ACH302"/>
      <c r="ACI302"/>
      <c r="ACJ302"/>
      <c r="ACK302"/>
      <c r="ACL302"/>
      <c r="ACM302"/>
      <c r="ACN302"/>
      <c r="ACO302"/>
      <c r="ACP302"/>
      <c r="ACQ302"/>
      <c r="ACR302"/>
      <c r="ACS302"/>
      <c r="ACT302"/>
      <c r="ACU302"/>
      <c r="ACV302"/>
      <c r="ACW302"/>
      <c r="ACX302"/>
      <c r="ACY302"/>
      <c r="ACZ302"/>
      <c r="ADA302"/>
      <c r="ADB302"/>
      <c r="ADC302"/>
      <c r="ADD302"/>
      <c r="ADE302"/>
      <c r="ADF302"/>
      <c r="ADG302"/>
      <c r="ADH302"/>
      <c r="ADI302"/>
      <c r="ADJ302"/>
      <c r="ADK302"/>
      <c r="ADL302"/>
      <c r="ADM302"/>
      <c r="ADN302"/>
      <c r="ADO302"/>
      <c r="ADP302"/>
      <c r="ADQ302"/>
      <c r="ADR302"/>
      <c r="ADS302"/>
      <c r="ADT302"/>
      <c r="ADU302"/>
      <c r="ADV302"/>
      <c r="ADW302"/>
      <c r="ADX302"/>
      <c r="ADY302"/>
      <c r="ADZ302"/>
      <c r="AEA302"/>
      <c r="AEB302"/>
      <c r="AEC302"/>
      <c r="AED302"/>
      <c r="AEE302"/>
      <c r="AEF302"/>
      <c r="AEG302"/>
      <c r="AEH302"/>
      <c r="AEI302"/>
      <c r="AEJ302"/>
      <c r="AEK302"/>
      <c r="AEL302"/>
      <c r="AEM302"/>
      <c r="AEN302"/>
      <c r="AEO302"/>
      <c r="AEP302"/>
      <c r="AEQ302"/>
      <c r="AER302"/>
      <c r="AES302"/>
      <c r="AET302"/>
      <c r="AEU302"/>
      <c r="AEV302"/>
      <c r="AEW302"/>
      <c r="AEX302"/>
      <c r="AEY302"/>
      <c r="AEZ302"/>
      <c r="AFA302"/>
      <c r="AFB302"/>
      <c r="AFC302"/>
      <c r="AFD302"/>
      <c r="AFE302"/>
      <c r="AFF302"/>
      <c r="AFG302"/>
      <c r="AFH302"/>
      <c r="AFI302"/>
      <c r="AFJ302"/>
      <c r="AFK302"/>
      <c r="AFL302"/>
      <c r="AFM302"/>
      <c r="AFN302"/>
      <c r="AFO302"/>
      <c r="AFP302"/>
      <c r="AFQ302"/>
      <c r="AFR302"/>
      <c r="AFS302"/>
      <c r="AFT302"/>
      <c r="AFU302"/>
      <c r="AFV302"/>
      <c r="AFW302"/>
      <c r="AFX302"/>
      <c r="AFY302"/>
      <c r="AFZ302"/>
      <c r="AGA302"/>
      <c r="AGB302"/>
      <c r="AGC302"/>
      <c r="AGD302"/>
      <c r="AGE302"/>
      <c r="AGF302"/>
      <c r="AGG302"/>
      <c r="AGH302"/>
      <c r="AGI302"/>
      <c r="AGJ302"/>
      <c r="AGK302"/>
      <c r="AGL302"/>
      <c r="AGM302"/>
      <c r="AGN302"/>
      <c r="AGO302"/>
      <c r="AGP302"/>
      <c r="AGQ302"/>
      <c r="AGR302"/>
      <c r="AGS302"/>
      <c r="AGT302"/>
      <c r="AGU302"/>
      <c r="AGV302"/>
      <c r="AGW302"/>
      <c r="AGX302"/>
      <c r="AGY302"/>
      <c r="AGZ302"/>
      <c r="AHA302"/>
      <c r="AHB302"/>
      <c r="AHC302"/>
      <c r="AHD302"/>
      <c r="AHE302"/>
      <c r="AHF302"/>
      <c r="AHG302"/>
      <c r="AHH302"/>
      <c r="AHI302"/>
      <c r="AHJ302"/>
      <c r="AHK302"/>
      <c r="AHL302"/>
      <c r="AHM302"/>
      <c r="AHN302"/>
      <c r="AHO302"/>
      <c r="AHP302"/>
      <c r="AHQ302"/>
      <c r="AHR302"/>
      <c r="AHS302"/>
      <c r="AHT302"/>
      <c r="AHU302"/>
      <c r="AHV302"/>
      <c r="AHW302"/>
      <c r="AHX302"/>
      <c r="AHY302"/>
      <c r="AHZ302"/>
      <c r="AIA302"/>
      <c r="AIB302"/>
      <c r="AIC302"/>
      <c r="AID302"/>
      <c r="AIE302"/>
      <c r="AIF302"/>
      <c r="AIG302"/>
      <c r="AIH302"/>
      <c r="AII302"/>
      <c r="AIJ302"/>
      <c r="AIK302"/>
      <c r="AIL302"/>
      <c r="AIM302"/>
      <c r="AIN302"/>
      <c r="AIO302"/>
      <c r="AIP302"/>
      <c r="AIQ302"/>
      <c r="AIR302"/>
      <c r="AIS302"/>
      <c r="AIT302"/>
      <c r="AIU302"/>
      <c r="AIV302"/>
      <c r="AIW302"/>
      <c r="AIX302"/>
      <c r="AIY302"/>
      <c r="AIZ302"/>
      <c r="AJA302"/>
      <c r="AJB302"/>
      <c r="AJC302"/>
      <c r="AJD302"/>
      <c r="AJE302"/>
      <c r="AJF302"/>
      <c r="AJG302"/>
      <c r="AJH302"/>
      <c r="AJI302"/>
      <c r="AJJ302"/>
      <c r="AJK302"/>
      <c r="AJL302"/>
      <c r="AJM302"/>
      <c r="AJN302"/>
      <c r="AJO302"/>
    </row>
    <row r="303" spans="1:951" x14ac:dyDescent="0.35">
      <c r="A303" s="131" t="s">
        <v>151</v>
      </c>
      <c r="B303" s="131">
        <v>4906700</v>
      </c>
      <c r="C303" s="131" t="s">
        <v>1442</v>
      </c>
      <c r="D303" s="131" t="s">
        <v>1263</v>
      </c>
      <c r="E303" s="131" t="s">
        <v>1443</v>
      </c>
      <c r="F303" s="131" t="s">
        <v>675</v>
      </c>
      <c r="G303" s="129">
        <f t="shared" si="4"/>
        <v>32</v>
      </c>
      <c r="H303" s="131" t="s">
        <v>184</v>
      </c>
      <c r="I303" s="131" t="s">
        <v>189</v>
      </c>
      <c r="J303" s="131" t="s">
        <v>150</v>
      </c>
      <c r="K303" s="131" t="s">
        <v>197</v>
      </c>
      <c r="L303" s="131"/>
      <c r="M303" s="133">
        <v>1</v>
      </c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  <c r="QC303"/>
      <c r="QD303"/>
      <c r="QE303"/>
      <c r="QF303"/>
      <c r="QG303"/>
      <c r="QH303"/>
      <c r="QI303"/>
      <c r="QJ303"/>
      <c r="QK303"/>
      <c r="QL303"/>
      <c r="QM303"/>
      <c r="QN303"/>
      <c r="QO303"/>
      <c r="QP303"/>
      <c r="QQ303"/>
      <c r="QR303"/>
      <c r="QS303"/>
      <c r="QT303"/>
      <c r="QU303"/>
      <c r="QV303"/>
      <c r="QW303"/>
      <c r="QX303"/>
      <c r="QY303"/>
      <c r="QZ303"/>
      <c r="RA303"/>
      <c r="RB303"/>
      <c r="RC303"/>
      <c r="RD303"/>
      <c r="RE303"/>
      <c r="RF303"/>
      <c r="RG303"/>
      <c r="RH303"/>
      <c r="RI303"/>
      <c r="RJ303"/>
      <c r="RK303"/>
      <c r="RL303"/>
      <c r="RM303"/>
      <c r="RN303"/>
      <c r="RO303"/>
      <c r="RP303"/>
      <c r="RQ303"/>
      <c r="RR303"/>
      <c r="RS303"/>
      <c r="RT303"/>
      <c r="RU303"/>
      <c r="RV303"/>
      <c r="RW303"/>
      <c r="RX303"/>
      <c r="RY303"/>
      <c r="RZ303"/>
      <c r="SA303"/>
      <c r="SB303"/>
      <c r="SC303"/>
      <c r="SD303"/>
      <c r="SE303"/>
      <c r="SF303"/>
      <c r="SG303"/>
      <c r="SH303"/>
      <c r="SI303"/>
      <c r="SJ303"/>
      <c r="SK303"/>
      <c r="SL303"/>
      <c r="SM303"/>
      <c r="SN303"/>
      <c r="SO303"/>
      <c r="SP303"/>
      <c r="SQ303"/>
      <c r="SR303"/>
      <c r="SS303"/>
      <c r="ST303"/>
      <c r="SU303"/>
      <c r="SV303"/>
      <c r="SW303"/>
      <c r="SX303"/>
      <c r="SY303"/>
      <c r="SZ303"/>
      <c r="TA303"/>
      <c r="TB303"/>
      <c r="TC303"/>
      <c r="TD303"/>
      <c r="TE303"/>
      <c r="TF303"/>
      <c r="TG303"/>
      <c r="TH303"/>
      <c r="TI303"/>
      <c r="TJ303"/>
      <c r="TK303"/>
      <c r="TL303"/>
      <c r="TM303"/>
      <c r="TN303"/>
      <c r="TO303"/>
      <c r="TP303"/>
      <c r="TQ303"/>
      <c r="TR303"/>
      <c r="TS303"/>
      <c r="TT303"/>
      <c r="TU303"/>
      <c r="TV303"/>
      <c r="TW303"/>
      <c r="TX303"/>
      <c r="TY303"/>
      <c r="TZ303"/>
      <c r="UA303"/>
      <c r="UB303"/>
      <c r="UC303"/>
      <c r="UD303"/>
      <c r="UE303"/>
      <c r="UF303"/>
      <c r="UG303"/>
      <c r="UH303"/>
      <c r="UI303"/>
      <c r="UJ303"/>
      <c r="UK303"/>
      <c r="UL303"/>
      <c r="UM303"/>
      <c r="UN303"/>
      <c r="UO303"/>
      <c r="UP303"/>
      <c r="UQ303"/>
      <c r="UR303"/>
      <c r="US303"/>
      <c r="UT303"/>
      <c r="UU303"/>
      <c r="UV303"/>
      <c r="UW303"/>
      <c r="UX303"/>
      <c r="UY303"/>
      <c r="UZ303"/>
      <c r="VA303"/>
      <c r="VB303"/>
      <c r="VC303"/>
      <c r="VD303"/>
      <c r="VE303"/>
      <c r="VF303"/>
      <c r="VG303"/>
      <c r="VH303"/>
      <c r="VI303"/>
      <c r="VJ303"/>
      <c r="VK303"/>
      <c r="VL303"/>
      <c r="VM303"/>
      <c r="VN303"/>
      <c r="VO303"/>
      <c r="VP303"/>
      <c r="VQ303"/>
      <c r="VR303"/>
      <c r="VS303"/>
      <c r="VT303"/>
      <c r="VU303"/>
      <c r="VV303"/>
      <c r="VW303"/>
      <c r="VX303"/>
      <c r="VY303"/>
      <c r="VZ303"/>
      <c r="WA303"/>
      <c r="WB303"/>
      <c r="WC303"/>
      <c r="WD303"/>
      <c r="WE303"/>
      <c r="WF303"/>
      <c r="WG303"/>
      <c r="WH303"/>
      <c r="WI303"/>
      <c r="WJ303"/>
      <c r="WK303"/>
      <c r="WL303"/>
      <c r="WM303"/>
      <c r="WN303"/>
      <c r="WO303"/>
      <c r="WP303"/>
      <c r="WQ303"/>
      <c r="WR303"/>
      <c r="WS303"/>
      <c r="WT303"/>
      <c r="WU303"/>
      <c r="WV303"/>
      <c r="WW303"/>
      <c r="WX303"/>
      <c r="WY303"/>
      <c r="WZ303"/>
      <c r="XA303"/>
      <c r="XB303"/>
      <c r="XC303"/>
      <c r="XD303"/>
      <c r="XE303"/>
      <c r="XF303"/>
      <c r="XG303"/>
      <c r="XH303"/>
      <c r="XI303"/>
      <c r="XJ303"/>
      <c r="XK303"/>
      <c r="XL303"/>
      <c r="XM303"/>
      <c r="XN303"/>
      <c r="XO303"/>
      <c r="XP303"/>
      <c r="XQ303"/>
      <c r="XR303"/>
      <c r="XS303"/>
      <c r="XT303"/>
      <c r="XU303"/>
      <c r="XV303"/>
      <c r="XW303"/>
      <c r="XX303"/>
      <c r="XY303"/>
      <c r="XZ303"/>
      <c r="YA303"/>
      <c r="YB303"/>
      <c r="YC303"/>
      <c r="YD303"/>
      <c r="YE303"/>
      <c r="YF303"/>
      <c r="YG303"/>
      <c r="YH303"/>
      <c r="YI303"/>
      <c r="YJ303"/>
      <c r="YK303"/>
      <c r="YL303"/>
      <c r="YM303"/>
      <c r="YN303"/>
      <c r="YO303"/>
      <c r="YP303"/>
      <c r="YQ303"/>
      <c r="YR303"/>
      <c r="YS303"/>
      <c r="YT303"/>
      <c r="YU303"/>
      <c r="YV303"/>
      <c r="YW303"/>
      <c r="YX303"/>
      <c r="YY303"/>
      <c r="YZ303"/>
      <c r="ZA303"/>
      <c r="ZB303"/>
      <c r="ZC303"/>
      <c r="ZD303"/>
      <c r="ZE303"/>
      <c r="ZF303"/>
      <c r="ZG303"/>
      <c r="ZH303"/>
      <c r="ZI303"/>
      <c r="ZJ303"/>
      <c r="ZK303"/>
      <c r="ZL303"/>
      <c r="ZM303"/>
      <c r="ZN303"/>
      <c r="ZO303"/>
      <c r="ZP303"/>
      <c r="ZQ303"/>
      <c r="ZR303"/>
      <c r="ZS303"/>
      <c r="ZT303"/>
      <c r="ZU303"/>
      <c r="ZV303"/>
      <c r="ZW303"/>
      <c r="ZX303"/>
      <c r="ZY303"/>
      <c r="ZZ303"/>
      <c r="AAA303"/>
      <c r="AAB303"/>
      <c r="AAC303"/>
      <c r="AAD303"/>
      <c r="AAE303"/>
      <c r="AAF303"/>
      <c r="AAG303"/>
      <c r="AAH303"/>
      <c r="AAI303"/>
      <c r="AAJ303"/>
      <c r="AAK303"/>
      <c r="AAL303"/>
      <c r="AAM303"/>
      <c r="AAN303"/>
      <c r="AAO303"/>
      <c r="AAP303"/>
      <c r="AAQ303"/>
      <c r="AAR303"/>
      <c r="AAS303"/>
      <c r="AAT303"/>
      <c r="AAU303"/>
      <c r="AAV303"/>
      <c r="AAW303"/>
      <c r="AAX303"/>
      <c r="AAY303"/>
      <c r="AAZ303"/>
      <c r="ABA303"/>
      <c r="ABB303"/>
      <c r="ABC303"/>
      <c r="ABD303"/>
      <c r="ABE303"/>
      <c r="ABF303"/>
      <c r="ABG303"/>
      <c r="ABH303"/>
      <c r="ABI303"/>
      <c r="ABJ303"/>
      <c r="ABK303"/>
      <c r="ABL303"/>
      <c r="ABM303"/>
      <c r="ABN303"/>
      <c r="ABO303"/>
      <c r="ABP303"/>
      <c r="ABQ303"/>
      <c r="ABR303"/>
      <c r="ABS303"/>
      <c r="ABT303"/>
      <c r="ABU303"/>
      <c r="ABV303"/>
      <c r="ABW303"/>
      <c r="ABX303"/>
      <c r="ABY303"/>
      <c r="ABZ303"/>
      <c r="ACA303"/>
      <c r="ACB303"/>
      <c r="ACC303"/>
      <c r="ACD303"/>
      <c r="ACE303"/>
      <c r="ACF303"/>
      <c r="ACG303"/>
      <c r="ACH303"/>
      <c r="ACI303"/>
      <c r="ACJ303"/>
      <c r="ACK303"/>
      <c r="ACL303"/>
      <c r="ACM303"/>
      <c r="ACN303"/>
      <c r="ACO303"/>
      <c r="ACP303"/>
      <c r="ACQ303"/>
      <c r="ACR303"/>
      <c r="ACS303"/>
      <c r="ACT303"/>
      <c r="ACU303"/>
      <c r="ACV303"/>
      <c r="ACW303"/>
      <c r="ACX303"/>
      <c r="ACY303"/>
      <c r="ACZ303"/>
      <c r="ADA303"/>
      <c r="ADB303"/>
      <c r="ADC303"/>
      <c r="ADD303"/>
      <c r="ADE303"/>
      <c r="ADF303"/>
      <c r="ADG303"/>
      <c r="ADH303"/>
      <c r="ADI303"/>
      <c r="ADJ303"/>
      <c r="ADK303"/>
      <c r="ADL303"/>
      <c r="ADM303"/>
      <c r="ADN303"/>
      <c r="ADO303"/>
      <c r="ADP303"/>
      <c r="ADQ303"/>
      <c r="ADR303"/>
      <c r="ADS303"/>
      <c r="ADT303"/>
      <c r="ADU303"/>
      <c r="ADV303"/>
      <c r="ADW303"/>
      <c r="ADX303"/>
      <c r="ADY303"/>
      <c r="ADZ303"/>
      <c r="AEA303"/>
      <c r="AEB303"/>
      <c r="AEC303"/>
      <c r="AED303"/>
      <c r="AEE303"/>
      <c r="AEF303"/>
      <c r="AEG303"/>
      <c r="AEH303"/>
      <c r="AEI303"/>
      <c r="AEJ303"/>
      <c r="AEK303"/>
      <c r="AEL303"/>
      <c r="AEM303"/>
      <c r="AEN303"/>
      <c r="AEO303"/>
      <c r="AEP303"/>
      <c r="AEQ303"/>
      <c r="AER303"/>
      <c r="AES303"/>
      <c r="AET303"/>
      <c r="AEU303"/>
      <c r="AEV303"/>
      <c r="AEW303"/>
      <c r="AEX303"/>
      <c r="AEY303"/>
      <c r="AEZ303"/>
      <c r="AFA303"/>
      <c r="AFB303"/>
      <c r="AFC303"/>
      <c r="AFD303"/>
      <c r="AFE303"/>
      <c r="AFF303"/>
      <c r="AFG303"/>
      <c r="AFH303"/>
      <c r="AFI303"/>
      <c r="AFJ303"/>
      <c r="AFK303"/>
      <c r="AFL303"/>
      <c r="AFM303"/>
      <c r="AFN303"/>
      <c r="AFO303"/>
      <c r="AFP303"/>
      <c r="AFQ303"/>
      <c r="AFR303"/>
      <c r="AFS303"/>
      <c r="AFT303"/>
      <c r="AFU303"/>
      <c r="AFV303"/>
      <c r="AFW303"/>
      <c r="AFX303"/>
      <c r="AFY303"/>
      <c r="AFZ303"/>
      <c r="AGA303"/>
      <c r="AGB303"/>
      <c r="AGC303"/>
      <c r="AGD303"/>
      <c r="AGE303"/>
      <c r="AGF303"/>
      <c r="AGG303"/>
      <c r="AGH303"/>
      <c r="AGI303"/>
      <c r="AGJ303"/>
      <c r="AGK303"/>
      <c r="AGL303"/>
      <c r="AGM303"/>
      <c r="AGN303"/>
      <c r="AGO303"/>
      <c r="AGP303"/>
      <c r="AGQ303"/>
      <c r="AGR303"/>
      <c r="AGS303"/>
      <c r="AGT303"/>
      <c r="AGU303"/>
      <c r="AGV303"/>
      <c r="AGW303"/>
      <c r="AGX303"/>
      <c r="AGY303"/>
      <c r="AGZ303"/>
      <c r="AHA303"/>
      <c r="AHB303"/>
      <c r="AHC303"/>
      <c r="AHD303"/>
      <c r="AHE303"/>
      <c r="AHF303"/>
      <c r="AHG303"/>
      <c r="AHH303"/>
      <c r="AHI303"/>
      <c r="AHJ303"/>
      <c r="AHK303"/>
      <c r="AHL303"/>
      <c r="AHM303"/>
      <c r="AHN303"/>
      <c r="AHO303"/>
      <c r="AHP303"/>
      <c r="AHQ303"/>
      <c r="AHR303"/>
      <c r="AHS303"/>
      <c r="AHT303"/>
      <c r="AHU303"/>
      <c r="AHV303"/>
      <c r="AHW303"/>
      <c r="AHX303"/>
      <c r="AHY303"/>
      <c r="AHZ303"/>
      <c r="AIA303"/>
      <c r="AIB303"/>
      <c r="AIC303"/>
      <c r="AID303"/>
      <c r="AIE303"/>
      <c r="AIF303"/>
      <c r="AIG303"/>
      <c r="AIH303"/>
      <c r="AII303"/>
      <c r="AIJ303"/>
      <c r="AIK303"/>
      <c r="AIL303"/>
      <c r="AIM303"/>
      <c r="AIN303"/>
      <c r="AIO303"/>
      <c r="AIP303"/>
      <c r="AIQ303"/>
      <c r="AIR303"/>
      <c r="AIS303"/>
      <c r="AIT303"/>
      <c r="AIU303"/>
      <c r="AIV303"/>
      <c r="AIW303"/>
      <c r="AIX303"/>
      <c r="AIY303"/>
      <c r="AIZ303"/>
      <c r="AJA303"/>
      <c r="AJB303"/>
      <c r="AJC303"/>
      <c r="AJD303"/>
      <c r="AJE303"/>
      <c r="AJF303"/>
      <c r="AJG303"/>
      <c r="AJH303"/>
      <c r="AJI303"/>
      <c r="AJJ303"/>
      <c r="AJK303"/>
      <c r="AJL303"/>
      <c r="AJM303"/>
      <c r="AJN303"/>
      <c r="AJO303"/>
    </row>
    <row r="304" spans="1:951" x14ac:dyDescent="0.35">
      <c r="A304" s="131" t="s">
        <v>151</v>
      </c>
      <c r="B304" s="131">
        <v>5124274</v>
      </c>
      <c r="C304" s="131" t="s">
        <v>1444</v>
      </c>
      <c r="D304" s="131" t="s">
        <v>1159</v>
      </c>
      <c r="E304" s="131" t="s">
        <v>1445</v>
      </c>
      <c r="F304" s="131" t="s">
        <v>1446</v>
      </c>
      <c r="G304" s="129">
        <f t="shared" si="4"/>
        <v>28</v>
      </c>
      <c r="H304" s="131" t="s">
        <v>186</v>
      </c>
      <c r="I304" s="131" t="s">
        <v>189</v>
      </c>
      <c r="J304" s="131" t="s">
        <v>150</v>
      </c>
      <c r="K304" s="131" t="s">
        <v>197</v>
      </c>
      <c r="L304" s="131"/>
      <c r="M304" s="133">
        <v>1</v>
      </c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  <c r="QC304"/>
      <c r="QD304"/>
      <c r="QE304"/>
      <c r="QF304"/>
      <c r="QG304"/>
      <c r="QH304"/>
      <c r="QI304"/>
      <c r="QJ304"/>
      <c r="QK304"/>
      <c r="QL304"/>
      <c r="QM304"/>
      <c r="QN304"/>
      <c r="QO304"/>
      <c r="QP304"/>
      <c r="QQ304"/>
      <c r="QR304"/>
      <c r="QS304"/>
      <c r="QT304"/>
      <c r="QU304"/>
      <c r="QV304"/>
      <c r="QW304"/>
      <c r="QX304"/>
      <c r="QY304"/>
      <c r="QZ304"/>
      <c r="RA304"/>
      <c r="RB304"/>
      <c r="RC304"/>
      <c r="RD304"/>
      <c r="RE304"/>
      <c r="RF304"/>
      <c r="RG304"/>
      <c r="RH304"/>
      <c r="RI304"/>
      <c r="RJ304"/>
      <c r="RK304"/>
      <c r="RL304"/>
      <c r="RM304"/>
      <c r="RN304"/>
      <c r="RO304"/>
      <c r="RP304"/>
      <c r="RQ304"/>
      <c r="RR304"/>
      <c r="RS304"/>
      <c r="RT304"/>
      <c r="RU304"/>
      <c r="RV304"/>
      <c r="RW304"/>
      <c r="RX304"/>
      <c r="RY304"/>
      <c r="RZ304"/>
      <c r="SA304"/>
      <c r="SB304"/>
      <c r="SC304"/>
      <c r="SD304"/>
      <c r="SE304"/>
      <c r="SF304"/>
      <c r="SG304"/>
      <c r="SH304"/>
      <c r="SI304"/>
      <c r="SJ304"/>
      <c r="SK304"/>
      <c r="SL304"/>
      <c r="SM304"/>
      <c r="SN304"/>
      <c r="SO304"/>
      <c r="SP304"/>
      <c r="SQ304"/>
      <c r="SR304"/>
      <c r="SS304"/>
      <c r="ST304"/>
      <c r="SU304"/>
      <c r="SV304"/>
      <c r="SW304"/>
      <c r="SX304"/>
      <c r="SY304"/>
      <c r="SZ304"/>
      <c r="TA304"/>
      <c r="TB304"/>
      <c r="TC304"/>
      <c r="TD304"/>
      <c r="TE304"/>
      <c r="TF304"/>
      <c r="TG304"/>
      <c r="TH304"/>
      <c r="TI304"/>
      <c r="TJ304"/>
      <c r="TK304"/>
      <c r="TL304"/>
      <c r="TM304"/>
      <c r="TN304"/>
      <c r="TO304"/>
      <c r="TP304"/>
      <c r="TQ304"/>
      <c r="TR304"/>
      <c r="TS304"/>
      <c r="TT304"/>
      <c r="TU304"/>
      <c r="TV304"/>
      <c r="TW304"/>
      <c r="TX304"/>
      <c r="TY304"/>
      <c r="TZ304"/>
      <c r="UA304"/>
      <c r="UB304"/>
      <c r="UC304"/>
      <c r="UD304"/>
      <c r="UE304"/>
      <c r="UF304"/>
      <c r="UG304"/>
      <c r="UH304"/>
      <c r="UI304"/>
      <c r="UJ304"/>
      <c r="UK304"/>
      <c r="UL304"/>
      <c r="UM304"/>
      <c r="UN304"/>
      <c r="UO304"/>
      <c r="UP304"/>
      <c r="UQ304"/>
      <c r="UR304"/>
      <c r="US304"/>
      <c r="UT304"/>
      <c r="UU304"/>
      <c r="UV304"/>
      <c r="UW304"/>
      <c r="UX304"/>
      <c r="UY304"/>
      <c r="UZ304"/>
      <c r="VA304"/>
      <c r="VB304"/>
      <c r="VC304"/>
      <c r="VD304"/>
      <c r="VE304"/>
      <c r="VF304"/>
      <c r="VG304"/>
      <c r="VH304"/>
      <c r="VI304"/>
      <c r="VJ304"/>
      <c r="VK304"/>
      <c r="VL304"/>
      <c r="VM304"/>
      <c r="VN304"/>
      <c r="VO304"/>
      <c r="VP304"/>
      <c r="VQ304"/>
      <c r="VR304"/>
      <c r="VS304"/>
      <c r="VT304"/>
      <c r="VU304"/>
      <c r="VV304"/>
      <c r="VW304"/>
      <c r="VX304"/>
      <c r="VY304"/>
      <c r="VZ304"/>
      <c r="WA304"/>
      <c r="WB304"/>
      <c r="WC304"/>
      <c r="WD304"/>
      <c r="WE304"/>
      <c r="WF304"/>
      <c r="WG304"/>
      <c r="WH304"/>
      <c r="WI304"/>
      <c r="WJ304"/>
      <c r="WK304"/>
      <c r="WL304"/>
      <c r="WM304"/>
      <c r="WN304"/>
      <c r="WO304"/>
      <c r="WP304"/>
      <c r="WQ304"/>
      <c r="WR304"/>
      <c r="WS304"/>
      <c r="WT304"/>
      <c r="WU304"/>
      <c r="WV304"/>
      <c r="WW304"/>
      <c r="WX304"/>
      <c r="WY304"/>
      <c r="WZ304"/>
      <c r="XA304"/>
      <c r="XB304"/>
      <c r="XC304"/>
      <c r="XD304"/>
      <c r="XE304"/>
      <c r="XF304"/>
      <c r="XG304"/>
      <c r="XH304"/>
      <c r="XI304"/>
      <c r="XJ304"/>
      <c r="XK304"/>
      <c r="XL304"/>
      <c r="XM304"/>
      <c r="XN304"/>
      <c r="XO304"/>
      <c r="XP304"/>
      <c r="XQ304"/>
      <c r="XR304"/>
      <c r="XS304"/>
      <c r="XT304"/>
      <c r="XU304"/>
      <c r="XV304"/>
      <c r="XW304"/>
      <c r="XX304"/>
      <c r="XY304"/>
      <c r="XZ304"/>
      <c r="YA304"/>
      <c r="YB304"/>
      <c r="YC304"/>
      <c r="YD304"/>
      <c r="YE304"/>
      <c r="YF304"/>
      <c r="YG304"/>
      <c r="YH304"/>
      <c r="YI304"/>
      <c r="YJ304"/>
      <c r="YK304"/>
      <c r="YL304"/>
      <c r="YM304"/>
      <c r="YN304"/>
      <c r="YO304"/>
      <c r="YP304"/>
      <c r="YQ304"/>
      <c r="YR304"/>
      <c r="YS304"/>
      <c r="YT304"/>
      <c r="YU304"/>
      <c r="YV304"/>
      <c r="YW304"/>
      <c r="YX304"/>
      <c r="YY304"/>
      <c r="YZ304"/>
      <c r="ZA304"/>
      <c r="ZB304"/>
      <c r="ZC304"/>
      <c r="ZD304"/>
      <c r="ZE304"/>
      <c r="ZF304"/>
      <c r="ZG304"/>
      <c r="ZH304"/>
      <c r="ZI304"/>
      <c r="ZJ304"/>
      <c r="ZK304"/>
      <c r="ZL304"/>
      <c r="ZM304"/>
      <c r="ZN304"/>
      <c r="ZO304"/>
      <c r="ZP304"/>
      <c r="ZQ304"/>
      <c r="ZR304"/>
      <c r="ZS304"/>
      <c r="ZT304"/>
      <c r="ZU304"/>
      <c r="ZV304"/>
      <c r="ZW304"/>
      <c r="ZX304"/>
      <c r="ZY304"/>
      <c r="ZZ304"/>
      <c r="AAA304"/>
      <c r="AAB304"/>
      <c r="AAC304"/>
      <c r="AAD304"/>
      <c r="AAE304"/>
      <c r="AAF304"/>
      <c r="AAG304"/>
      <c r="AAH304"/>
      <c r="AAI304"/>
      <c r="AAJ304"/>
      <c r="AAK304"/>
      <c r="AAL304"/>
      <c r="AAM304"/>
      <c r="AAN304"/>
      <c r="AAO304"/>
      <c r="AAP304"/>
      <c r="AAQ304"/>
      <c r="AAR304"/>
      <c r="AAS304"/>
      <c r="AAT304"/>
      <c r="AAU304"/>
      <c r="AAV304"/>
      <c r="AAW304"/>
      <c r="AAX304"/>
      <c r="AAY304"/>
      <c r="AAZ304"/>
      <c r="ABA304"/>
      <c r="ABB304"/>
      <c r="ABC304"/>
      <c r="ABD304"/>
      <c r="ABE304"/>
      <c r="ABF304"/>
      <c r="ABG304"/>
      <c r="ABH304"/>
      <c r="ABI304"/>
      <c r="ABJ304"/>
      <c r="ABK304"/>
      <c r="ABL304"/>
      <c r="ABM304"/>
      <c r="ABN304"/>
      <c r="ABO304"/>
      <c r="ABP304"/>
      <c r="ABQ304"/>
      <c r="ABR304"/>
      <c r="ABS304"/>
      <c r="ABT304"/>
      <c r="ABU304"/>
      <c r="ABV304"/>
      <c r="ABW304"/>
      <c r="ABX304"/>
      <c r="ABY304"/>
      <c r="ABZ304"/>
      <c r="ACA304"/>
      <c r="ACB304"/>
      <c r="ACC304"/>
      <c r="ACD304"/>
      <c r="ACE304"/>
      <c r="ACF304"/>
      <c r="ACG304"/>
      <c r="ACH304"/>
      <c r="ACI304"/>
      <c r="ACJ304"/>
      <c r="ACK304"/>
      <c r="ACL304"/>
      <c r="ACM304"/>
      <c r="ACN304"/>
      <c r="ACO304"/>
      <c r="ACP304"/>
      <c r="ACQ304"/>
      <c r="ACR304"/>
      <c r="ACS304"/>
      <c r="ACT304"/>
      <c r="ACU304"/>
      <c r="ACV304"/>
      <c r="ACW304"/>
      <c r="ACX304"/>
      <c r="ACY304"/>
      <c r="ACZ304"/>
      <c r="ADA304"/>
      <c r="ADB304"/>
      <c r="ADC304"/>
      <c r="ADD304"/>
      <c r="ADE304"/>
      <c r="ADF304"/>
      <c r="ADG304"/>
      <c r="ADH304"/>
      <c r="ADI304"/>
      <c r="ADJ304"/>
      <c r="ADK304"/>
      <c r="ADL304"/>
      <c r="ADM304"/>
      <c r="ADN304"/>
      <c r="ADO304"/>
      <c r="ADP304"/>
      <c r="ADQ304"/>
      <c r="ADR304"/>
      <c r="ADS304"/>
      <c r="ADT304"/>
      <c r="ADU304"/>
      <c r="ADV304"/>
      <c r="ADW304"/>
      <c r="ADX304"/>
      <c r="ADY304"/>
      <c r="ADZ304"/>
      <c r="AEA304"/>
      <c r="AEB304"/>
      <c r="AEC304"/>
      <c r="AED304"/>
      <c r="AEE304"/>
      <c r="AEF304"/>
      <c r="AEG304"/>
      <c r="AEH304"/>
      <c r="AEI304"/>
      <c r="AEJ304"/>
      <c r="AEK304"/>
      <c r="AEL304"/>
      <c r="AEM304"/>
      <c r="AEN304"/>
      <c r="AEO304"/>
      <c r="AEP304"/>
      <c r="AEQ304"/>
      <c r="AER304"/>
      <c r="AES304"/>
      <c r="AET304"/>
      <c r="AEU304"/>
      <c r="AEV304"/>
      <c r="AEW304"/>
      <c r="AEX304"/>
      <c r="AEY304"/>
      <c r="AEZ304"/>
      <c r="AFA304"/>
      <c r="AFB304"/>
      <c r="AFC304"/>
      <c r="AFD304"/>
      <c r="AFE304"/>
      <c r="AFF304"/>
      <c r="AFG304"/>
      <c r="AFH304"/>
      <c r="AFI304"/>
      <c r="AFJ304"/>
      <c r="AFK304"/>
      <c r="AFL304"/>
      <c r="AFM304"/>
      <c r="AFN304"/>
      <c r="AFO304"/>
      <c r="AFP304"/>
      <c r="AFQ304"/>
      <c r="AFR304"/>
      <c r="AFS304"/>
      <c r="AFT304"/>
      <c r="AFU304"/>
      <c r="AFV304"/>
      <c r="AFW304"/>
      <c r="AFX304"/>
      <c r="AFY304"/>
      <c r="AFZ304"/>
      <c r="AGA304"/>
      <c r="AGB304"/>
      <c r="AGC304"/>
      <c r="AGD304"/>
      <c r="AGE304"/>
      <c r="AGF304"/>
      <c r="AGG304"/>
      <c r="AGH304"/>
      <c r="AGI304"/>
      <c r="AGJ304"/>
      <c r="AGK304"/>
      <c r="AGL304"/>
      <c r="AGM304"/>
      <c r="AGN304"/>
      <c r="AGO304"/>
      <c r="AGP304"/>
      <c r="AGQ304"/>
      <c r="AGR304"/>
      <c r="AGS304"/>
      <c r="AGT304"/>
      <c r="AGU304"/>
      <c r="AGV304"/>
      <c r="AGW304"/>
      <c r="AGX304"/>
      <c r="AGY304"/>
      <c r="AGZ304"/>
      <c r="AHA304"/>
      <c r="AHB304"/>
      <c r="AHC304"/>
      <c r="AHD304"/>
      <c r="AHE304"/>
      <c r="AHF304"/>
      <c r="AHG304"/>
      <c r="AHH304"/>
      <c r="AHI304"/>
      <c r="AHJ304"/>
      <c r="AHK304"/>
      <c r="AHL304"/>
      <c r="AHM304"/>
      <c r="AHN304"/>
      <c r="AHO304"/>
      <c r="AHP304"/>
      <c r="AHQ304"/>
      <c r="AHR304"/>
      <c r="AHS304"/>
      <c r="AHT304"/>
      <c r="AHU304"/>
      <c r="AHV304"/>
      <c r="AHW304"/>
      <c r="AHX304"/>
      <c r="AHY304"/>
      <c r="AHZ304"/>
      <c r="AIA304"/>
      <c r="AIB304"/>
      <c r="AIC304"/>
      <c r="AID304"/>
      <c r="AIE304"/>
      <c r="AIF304"/>
      <c r="AIG304"/>
      <c r="AIH304"/>
      <c r="AII304"/>
      <c r="AIJ304"/>
      <c r="AIK304"/>
      <c r="AIL304"/>
      <c r="AIM304"/>
      <c r="AIN304"/>
      <c r="AIO304"/>
      <c r="AIP304"/>
      <c r="AIQ304"/>
      <c r="AIR304"/>
      <c r="AIS304"/>
      <c r="AIT304"/>
      <c r="AIU304"/>
      <c r="AIV304"/>
      <c r="AIW304"/>
      <c r="AIX304"/>
      <c r="AIY304"/>
      <c r="AIZ304"/>
      <c r="AJA304"/>
      <c r="AJB304"/>
      <c r="AJC304"/>
      <c r="AJD304"/>
      <c r="AJE304"/>
      <c r="AJF304"/>
      <c r="AJG304"/>
      <c r="AJH304"/>
      <c r="AJI304"/>
      <c r="AJJ304"/>
      <c r="AJK304"/>
      <c r="AJL304"/>
      <c r="AJM304"/>
      <c r="AJN304"/>
      <c r="AJO304"/>
    </row>
    <row r="305" spans="1:951" x14ac:dyDescent="0.35">
      <c r="A305" s="131" t="s">
        <v>151</v>
      </c>
      <c r="B305" s="131">
        <v>5141017</v>
      </c>
      <c r="C305" s="131" t="s">
        <v>1447</v>
      </c>
      <c r="D305" s="131" t="s">
        <v>412</v>
      </c>
      <c r="E305" s="131" t="s">
        <v>1448</v>
      </c>
      <c r="F305" s="131" t="s">
        <v>675</v>
      </c>
      <c r="G305" s="129">
        <f t="shared" si="4"/>
        <v>20</v>
      </c>
      <c r="H305" s="131" t="s">
        <v>184</v>
      </c>
      <c r="I305" s="131" t="s">
        <v>189</v>
      </c>
      <c r="J305" s="131" t="s">
        <v>150</v>
      </c>
      <c r="K305" s="131" t="s">
        <v>197</v>
      </c>
      <c r="L305" s="131"/>
      <c r="M305" s="133">
        <v>1</v>
      </c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  <c r="QC305"/>
      <c r="QD305"/>
      <c r="QE305"/>
      <c r="QF305"/>
      <c r="QG305"/>
      <c r="QH305"/>
      <c r="QI305"/>
      <c r="QJ305"/>
      <c r="QK305"/>
      <c r="QL305"/>
      <c r="QM305"/>
      <c r="QN305"/>
      <c r="QO305"/>
      <c r="QP305"/>
      <c r="QQ305"/>
      <c r="QR305"/>
      <c r="QS305"/>
      <c r="QT305"/>
      <c r="QU305"/>
      <c r="QV305"/>
      <c r="QW305"/>
      <c r="QX305"/>
      <c r="QY305"/>
      <c r="QZ305"/>
      <c r="RA305"/>
      <c r="RB305"/>
      <c r="RC305"/>
      <c r="RD305"/>
      <c r="RE305"/>
      <c r="RF305"/>
      <c r="RG305"/>
      <c r="RH305"/>
      <c r="RI305"/>
      <c r="RJ305"/>
      <c r="RK305"/>
      <c r="RL305"/>
      <c r="RM305"/>
      <c r="RN305"/>
      <c r="RO305"/>
      <c r="RP305"/>
      <c r="RQ305"/>
      <c r="RR305"/>
      <c r="RS305"/>
      <c r="RT305"/>
      <c r="RU305"/>
      <c r="RV305"/>
      <c r="RW305"/>
      <c r="RX305"/>
      <c r="RY305"/>
      <c r="RZ305"/>
      <c r="SA305"/>
      <c r="SB305"/>
      <c r="SC305"/>
      <c r="SD305"/>
      <c r="SE305"/>
      <c r="SF305"/>
      <c r="SG305"/>
      <c r="SH305"/>
      <c r="SI305"/>
      <c r="SJ305"/>
      <c r="SK305"/>
      <c r="SL305"/>
      <c r="SM305"/>
      <c r="SN305"/>
      <c r="SO305"/>
      <c r="SP305"/>
      <c r="SQ305"/>
      <c r="SR305"/>
      <c r="SS305"/>
      <c r="ST305"/>
      <c r="SU305"/>
      <c r="SV305"/>
      <c r="SW305"/>
      <c r="SX305"/>
      <c r="SY305"/>
      <c r="SZ305"/>
      <c r="TA305"/>
      <c r="TB305"/>
      <c r="TC305"/>
      <c r="TD305"/>
      <c r="TE305"/>
      <c r="TF305"/>
      <c r="TG305"/>
      <c r="TH305"/>
      <c r="TI305"/>
      <c r="TJ305"/>
      <c r="TK305"/>
      <c r="TL305"/>
      <c r="TM305"/>
      <c r="TN305"/>
      <c r="TO305"/>
      <c r="TP305"/>
      <c r="TQ305"/>
      <c r="TR305"/>
      <c r="TS305"/>
      <c r="TT305"/>
      <c r="TU305"/>
      <c r="TV305"/>
      <c r="TW305"/>
      <c r="TX305"/>
      <c r="TY305"/>
      <c r="TZ305"/>
      <c r="UA305"/>
      <c r="UB305"/>
      <c r="UC305"/>
      <c r="UD305"/>
      <c r="UE305"/>
      <c r="UF305"/>
      <c r="UG305"/>
      <c r="UH305"/>
      <c r="UI305"/>
      <c r="UJ305"/>
      <c r="UK305"/>
      <c r="UL305"/>
      <c r="UM305"/>
      <c r="UN305"/>
      <c r="UO305"/>
      <c r="UP305"/>
      <c r="UQ305"/>
      <c r="UR305"/>
      <c r="US305"/>
      <c r="UT305"/>
      <c r="UU305"/>
      <c r="UV305"/>
      <c r="UW305"/>
      <c r="UX305"/>
      <c r="UY305"/>
      <c r="UZ305"/>
      <c r="VA305"/>
      <c r="VB305"/>
      <c r="VC305"/>
      <c r="VD305"/>
      <c r="VE305"/>
      <c r="VF305"/>
      <c r="VG305"/>
      <c r="VH305"/>
      <c r="VI305"/>
      <c r="VJ305"/>
      <c r="VK305"/>
      <c r="VL305"/>
      <c r="VM305"/>
      <c r="VN305"/>
      <c r="VO305"/>
      <c r="VP305"/>
      <c r="VQ305"/>
      <c r="VR305"/>
      <c r="VS305"/>
      <c r="VT305"/>
      <c r="VU305"/>
      <c r="VV305"/>
      <c r="VW305"/>
      <c r="VX305"/>
      <c r="VY305"/>
      <c r="VZ305"/>
      <c r="WA305"/>
      <c r="WB305"/>
      <c r="WC305"/>
      <c r="WD305"/>
      <c r="WE305"/>
      <c r="WF305"/>
      <c r="WG305"/>
      <c r="WH305"/>
      <c r="WI305"/>
      <c r="WJ305"/>
      <c r="WK305"/>
      <c r="WL305"/>
      <c r="WM305"/>
      <c r="WN305"/>
      <c r="WO305"/>
      <c r="WP305"/>
      <c r="WQ305"/>
      <c r="WR305"/>
      <c r="WS305"/>
      <c r="WT305"/>
      <c r="WU305"/>
      <c r="WV305"/>
      <c r="WW305"/>
      <c r="WX305"/>
      <c r="WY305"/>
      <c r="WZ305"/>
      <c r="XA305"/>
      <c r="XB305"/>
      <c r="XC305"/>
      <c r="XD305"/>
      <c r="XE305"/>
      <c r="XF305"/>
      <c r="XG305"/>
      <c r="XH305"/>
      <c r="XI305"/>
      <c r="XJ305"/>
      <c r="XK305"/>
      <c r="XL305"/>
      <c r="XM305"/>
      <c r="XN305"/>
      <c r="XO305"/>
      <c r="XP305"/>
      <c r="XQ305"/>
      <c r="XR305"/>
      <c r="XS305"/>
      <c r="XT305"/>
      <c r="XU305"/>
      <c r="XV305"/>
      <c r="XW305"/>
      <c r="XX305"/>
      <c r="XY305"/>
      <c r="XZ305"/>
      <c r="YA305"/>
      <c r="YB305"/>
      <c r="YC305"/>
      <c r="YD305"/>
      <c r="YE305"/>
      <c r="YF305"/>
      <c r="YG305"/>
      <c r="YH305"/>
      <c r="YI305"/>
      <c r="YJ305"/>
      <c r="YK305"/>
      <c r="YL305"/>
      <c r="YM305"/>
      <c r="YN305"/>
      <c r="YO305"/>
      <c r="YP305"/>
      <c r="YQ305"/>
      <c r="YR305"/>
      <c r="YS305"/>
      <c r="YT305"/>
      <c r="YU305"/>
      <c r="YV305"/>
      <c r="YW305"/>
      <c r="YX305"/>
      <c r="YY305"/>
      <c r="YZ305"/>
      <c r="ZA305"/>
      <c r="ZB305"/>
      <c r="ZC305"/>
      <c r="ZD305"/>
      <c r="ZE305"/>
      <c r="ZF305"/>
      <c r="ZG305"/>
      <c r="ZH305"/>
      <c r="ZI305"/>
      <c r="ZJ305"/>
      <c r="ZK305"/>
      <c r="ZL305"/>
      <c r="ZM305"/>
      <c r="ZN305"/>
      <c r="ZO305"/>
      <c r="ZP305"/>
      <c r="ZQ305"/>
      <c r="ZR305"/>
      <c r="ZS305"/>
      <c r="ZT305"/>
      <c r="ZU305"/>
      <c r="ZV305"/>
      <c r="ZW305"/>
      <c r="ZX305"/>
      <c r="ZY305"/>
      <c r="ZZ305"/>
      <c r="AAA305"/>
      <c r="AAB305"/>
      <c r="AAC305"/>
      <c r="AAD305"/>
      <c r="AAE305"/>
      <c r="AAF305"/>
      <c r="AAG305"/>
      <c r="AAH305"/>
      <c r="AAI305"/>
      <c r="AAJ305"/>
      <c r="AAK305"/>
      <c r="AAL305"/>
      <c r="AAM305"/>
      <c r="AAN305"/>
      <c r="AAO305"/>
      <c r="AAP305"/>
      <c r="AAQ305"/>
      <c r="AAR305"/>
      <c r="AAS305"/>
      <c r="AAT305"/>
      <c r="AAU305"/>
      <c r="AAV305"/>
      <c r="AAW305"/>
      <c r="AAX305"/>
      <c r="AAY305"/>
      <c r="AAZ305"/>
      <c r="ABA305"/>
      <c r="ABB305"/>
      <c r="ABC305"/>
      <c r="ABD305"/>
      <c r="ABE305"/>
      <c r="ABF305"/>
      <c r="ABG305"/>
      <c r="ABH305"/>
      <c r="ABI305"/>
      <c r="ABJ305"/>
      <c r="ABK305"/>
      <c r="ABL305"/>
      <c r="ABM305"/>
      <c r="ABN305"/>
      <c r="ABO305"/>
      <c r="ABP305"/>
      <c r="ABQ305"/>
      <c r="ABR305"/>
      <c r="ABS305"/>
      <c r="ABT305"/>
      <c r="ABU305"/>
      <c r="ABV305"/>
      <c r="ABW305"/>
      <c r="ABX305"/>
      <c r="ABY305"/>
      <c r="ABZ305"/>
      <c r="ACA305"/>
      <c r="ACB305"/>
      <c r="ACC305"/>
      <c r="ACD305"/>
      <c r="ACE305"/>
      <c r="ACF305"/>
      <c r="ACG305"/>
      <c r="ACH305"/>
      <c r="ACI305"/>
      <c r="ACJ305"/>
      <c r="ACK305"/>
      <c r="ACL305"/>
      <c r="ACM305"/>
      <c r="ACN305"/>
      <c r="ACO305"/>
      <c r="ACP305"/>
      <c r="ACQ305"/>
      <c r="ACR305"/>
      <c r="ACS305"/>
      <c r="ACT305"/>
      <c r="ACU305"/>
      <c r="ACV305"/>
      <c r="ACW305"/>
      <c r="ACX305"/>
      <c r="ACY305"/>
      <c r="ACZ305"/>
      <c r="ADA305"/>
      <c r="ADB305"/>
      <c r="ADC305"/>
      <c r="ADD305"/>
      <c r="ADE305"/>
      <c r="ADF305"/>
      <c r="ADG305"/>
      <c r="ADH305"/>
      <c r="ADI305"/>
      <c r="ADJ305"/>
      <c r="ADK305"/>
      <c r="ADL305"/>
      <c r="ADM305"/>
      <c r="ADN305"/>
      <c r="ADO305"/>
      <c r="ADP305"/>
      <c r="ADQ305"/>
      <c r="ADR305"/>
      <c r="ADS305"/>
      <c r="ADT305"/>
      <c r="ADU305"/>
      <c r="ADV305"/>
      <c r="ADW305"/>
      <c r="ADX305"/>
      <c r="ADY305"/>
      <c r="ADZ305"/>
      <c r="AEA305"/>
      <c r="AEB305"/>
      <c r="AEC305"/>
      <c r="AED305"/>
      <c r="AEE305"/>
      <c r="AEF305"/>
      <c r="AEG305"/>
      <c r="AEH305"/>
      <c r="AEI305"/>
      <c r="AEJ305"/>
      <c r="AEK305"/>
      <c r="AEL305"/>
      <c r="AEM305"/>
      <c r="AEN305"/>
      <c r="AEO305"/>
      <c r="AEP305"/>
      <c r="AEQ305"/>
      <c r="AER305"/>
      <c r="AES305"/>
      <c r="AET305"/>
      <c r="AEU305"/>
      <c r="AEV305"/>
      <c r="AEW305"/>
      <c r="AEX305"/>
      <c r="AEY305"/>
      <c r="AEZ305"/>
      <c r="AFA305"/>
      <c r="AFB305"/>
      <c r="AFC305"/>
      <c r="AFD305"/>
      <c r="AFE305"/>
      <c r="AFF305"/>
      <c r="AFG305"/>
      <c r="AFH305"/>
      <c r="AFI305"/>
      <c r="AFJ305"/>
      <c r="AFK305"/>
      <c r="AFL305"/>
      <c r="AFM305"/>
      <c r="AFN305"/>
      <c r="AFO305"/>
      <c r="AFP305"/>
      <c r="AFQ305"/>
      <c r="AFR305"/>
      <c r="AFS305"/>
      <c r="AFT305"/>
      <c r="AFU305"/>
      <c r="AFV305"/>
      <c r="AFW305"/>
      <c r="AFX305"/>
      <c r="AFY305"/>
      <c r="AFZ305"/>
      <c r="AGA305"/>
      <c r="AGB305"/>
      <c r="AGC305"/>
      <c r="AGD305"/>
      <c r="AGE305"/>
      <c r="AGF305"/>
      <c r="AGG305"/>
      <c r="AGH305"/>
      <c r="AGI305"/>
      <c r="AGJ305"/>
      <c r="AGK305"/>
      <c r="AGL305"/>
      <c r="AGM305"/>
      <c r="AGN305"/>
      <c r="AGO305"/>
      <c r="AGP305"/>
      <c r="AGQ305"/>
      <c r="AGR305"/>
      <c r="AGS305"/>
      <c r="AGT305"/>
      <c r="AGU305"/>
      <c r="AGV305"/>
      <c r="AGW305"/>
      <c r="AGX305"/>
      <c r="AGY305"/>
      <c r="AGZ305"/>
      <c r="AHA305"/>
      <c r="AHB305"/>
      <c r="AHC305"/>
      <c r="AHD305"/>
      <c r="AHE305"/>
      <c r="AHF305"/>
      <c r="AHG305"/>
      <c r="AHH305"/>
      <c r="AHI305"/>
      <c r="AHJ305"/>
      <c r="AHK305"/>
      <c r="AHL305"/>
      <c r="AHM305"/>
      <c r="AHN305"/>
      <c r="AHO305"/>
      <c r="AHP305"/>
      <c r="AHQ305"/>
      <c r="AHR305"/>
      <c r="AHS305"/>
      <c r="AHT305"/>
      <c r="AHU305"/>
      <c r="AHV305"/>
      <c r="AHW305"/>
      <c r="AHX305"/>
      <c r="AHY305"/>
      <c r="AHZ305"/>
      <c r="AIA305"/>
      <c r="AIB305"/>
      <c r="AIC305"/>
      <c r="AID305"/>
      <c r="AIE305"/>
      <c r="AIF305"/>
      <c r="AIG305"/>
      <c r="AIH305"/>
      <c r="AII305"/>
      <c r="AIJ305"/>
      <c r="AIK305"/>
      <c r="AIL305"/>
      <c r="AIM305"/>
      <c r="AIN305"/>
      <c r="AIO305"/>
      <c r="AIP305"/>
      <c r="AIQ305"/>
      <c r="AIR305"/>
      <c r="AIS305"/>
      <c r="AIT305"/>
      <c r="AIU305"/>
      <c r="AIV305"/>
      <c r="AIW305"/>
      <c r="AIX305"/>
      <c r="AIY305"/>
      <c r="AIZ305"/>
      <c r="AJA305"/>
      <c r="AJB305"/>
      <c r="AJC305"/>
      <c r="AJD305"/>
      <c r="AJE305"/>
      <c r="AJF305"/>
      <c r="AJG305"/>
      <c r="AJH305"/>
      <c r="AJI305"/>
      <c r="AJJ305"/>
      <c r="AJK305"/>
      <c r="AJL305"/>
      <c r="AJM305"/>
      <c r="AJN305"/>
      <c r="AJO305"/>
    </row>
    <row r="306" spans="1:951" x14ac:dyDescent="0.35">
      <c r="A306" s="131" t="s">
        <v>151</v>
      </c>
      <c r="B306" s="131">
        <v>5152930</v>
      </c>
      <c r="C306" s="131" t="s">
        <v>1449</v>
      </c>
      <c r="D306" s="131" t="s">
        <v>381</v>
      </c>
      <c r="E306" s="131" t="s">
        <v>1450</v>
      </c>
      <c r="F306" s="131" t="s">
        <v>660</v>
      </c>
      <c r="G306" s="129">
        <f t="shared" si="4"/>
        <v>13</v>
      </c>
      <c r="H306" s="131" t="s">
        <v>186</v>
      </c>
      <c r="I306" s="131" t="s">
        <v>189</v>
      </c>
      <c r="J306" s="131" t="s">
        <v>190</v>
      </c>
      <c r="K306" s="131" t="s">
        <v>197</v>
      </c>
      <c r="L306" s="131"/>
      <c r="M306" s="133">
        <v>1</v>
      </c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  <c r="QC306"/>
      <c r="QD306"/>
      <c r="QE306"/>
      <c r="QF306"/>
      <c r="QG306"/>
      <c r="QH306"/>
      <c r="QI306"/>
      <c r="QJ306"/>
      <c r="QK306"/>
      <c r="QL306"/>
      <c r="QM306"/>
      <c r="QN306"/>
      <c r="QO306"/>
      <c r="QP306"/>
      <c r="QQ306"/>
      <c r="QR306"/>
      <c r="QS306"/>
      <c r="QT306"/>
      <c r="QU306"/>
      <c r="QV306"/>
      <c r="QW306"/>
      <c r="QX306"/>
      <c r="QY306"/>
      <c r="QZ306"/>
      <c r="RA306"/>
      <c r="RB306"/>
      <c r="RC306"/>
      <c r="RD306"/>
      <c r="RE306"/>
      <c r="RF306"/>
      <c r="RG306"/>
      <c r="RH306"/>
      <c r="RI306"/>
      <c r="RJ306"/>
      <c r="RK306"/>
      <c r="RL306"/>
      <c r="RM306"/>
      <c r="RN306"/>
      <c r="RO306"/>
      <c r="RP306"/>
      <c r="RQ306"/>
      <c r="RR306"/>
      <c r="RS306"/>
      <c r="RT306"/>
      <c r="RU306"/>
      <c r="RV306"/>
      <c r="RW306"/>
      <c r="RX306"/>
      <c r="RY306"/>
      <c r="RZ306"/>
      <c r="SA306"/>
      <c r="SB306"/>
      <c r="SC306"/>
      <c r="SD306"/>
      <c r="SE306"/>
      <c r="SF306"/>
      <c r="SG306"/>
      <c r="SH306"/>
      <c r="SI306"/>
      <c r="SJ306"/>
      <c r="SK306"/>
      <c r="SL306"/>
      <c r="SM306"/>
      <c r="SN306"/>
      <c r="SO306"/>
      <c r="SP306"/>
      <c r="SQ306"/>
      <c r="SR306"/>
      <c r="SS306"/>
      <c r="ST306"/>
      <c r="SU306"/>
      <c r="SV306"/>
      <c r="SW306"/>
      <c r="SX306"/>
      <c r="SY306"/>
      <c r="SZ306"/>
      <c r="TA306"/>
      <c r="TB306"/>
      <c r="TC306"/>
      <c r="TD306"/>
      <c r="TE306"/>
      <c r="TF306"/>
      <c r="TG306"/>
      <c r="TH306"/>
      <c r="TI306"/>
      <c r="TJ306"/>
      <c r="TK306"/>
      <c r="TL306"/>
      <c r="TM306"/>
      <c r="TN306"/>
      <c r="TO306"/>
      <c r="TP306"/>
      <c r="TQ306"/>
      <c r="TR306"/>
      <c r="TS306"/>
      <c r="TT306"/>
      <c r="TU306"/>
      <c r="TV306"/>
      <c r="TW306"/>
      <c r="TX306"/>
      <c r="TY306"/>
      <c r="TZ306"/>
      <c r="UA306"/>
      <c r="UB306"/>
      <c r="UC306"/>
      <c r="UD306"/>
      <c r="UE306"/>
      <c r="UF306"/>
      <c r="UG306"/>
      <c r="UH306"/>
      <c r="UI306"/>
      <c r="UJ306"/>
      <c r="UK306"/>
      <c r="UL306"/>
      <c r="UM306"/>
      <c r="UN306"/>
      <c r="UO306"/>
      <c r="UP306"/>
      <c r="UQ306"/>
      <c r="UR306"/>
      <c r="US306"/>
      <c r="UT306"/>
      <c r="UU306"/>
      <c r="UV306"/>
      <c r="UW306"/>
      <c r="UX306"/>
      <c r="UY306"/>
      <c r="UZ306"/>
      <c r="VA306"/>
      <c r="VB306"/>
      <c r="VC306"/>
      <c r="VD306"/>
      <c r="VE306"/>
      <c r="VF306"/>
      <c r="VG306"/>
      <c r="VH306"/>
      <c r="VI306"/>
      <c r="VJ306"/>
      <c r="VK306"/>
      <c r="VL306"/>
      <c r="VM306"/>
      <c r="VN306"/>
      <c r="VO306"/>
      <c r="VP306"/>
      <c r="VQ306"/>
      <c r="VR306"/>
      <c r="VS306"/>
      <c r="VT306"/>
      <c r="VU306"/>
      <c r="VV306"/>
      <c r="VW306"/>
      <c r="VX306"/>
      <c r="VY306"/>
      <c r="VZ306"/>
      <c r="WA306"/>
      <c r="WB306"/>
      <c r="WC306"/>
      <c r="WD306"/>
      <c r="WE306"/>
      <c r="WF306"/>
      <c r="WG306"/>
      <c r="WH306"/>
      <c r="WI306"/>
      <c r="WJ306"/>
      <c r="WK306"/>
      <c r="WL306"/>
      <c r="WM306"/>
      <c r="WN306"/>
      <c r="WO306"/>
      <c r="WP306"/>
      <c r="WQ306"/>
      <c r="WR306"/>
      <c r="WS306"/>
      <c r="WT306"/>
      <c r="WU306"/>
      <c r="WV306"/>
      <c r="WW306"/>
      <c r="WX306"/>
      <c r="WY306"/>
      <c r="WZ306"/>
      <c r="XA306"/>
      <c r="XB306"/>
      <c r="XC306"/>
      <c r="XD306"/>
      <c r="XE306"/>
      <c r="XF306"/>
      <c r="XG306"/>
      <c r="XH306"/>
      <c r="XI306"/>
      <c r="XJ306"/>
      <c r="XK306"/>
      <c r="XL306"/>
      <c r="XM306"/>
      <c r="XN306"/>
      <c r="XO306"/>
      <c r="XP306"/>
      <c r="XQ306"/>
      <c r="XR306"/>
      <c r="XS306"/>
      <c r="XT306"/>
      <c r="XU306"/>
      <c r="XV306"/>
      <c r="XW306"/>
      <c r="XX306"/>
      <c r="XY306"/>
      <c r="XZ306"/>
      <c r="YA306"/>
      <c r="YB306"/>
      <c r="YC306"/>
      <c r="YD306"/>
      <c r="YE306"/>
      <c r="YF306"/>
      <c r="YG306"/>
      <c r="YH306"/>
      <c r="YI306"/>
      <c r="YJ306"/>
      <c r="YK306"/>
      <c r="YL306"/>
      <c r="YM306"/>
      <c r="YN306"/>
      <c r="YO306"/>
      <c r="YP306"/>
      <c r="YQ306"/>
      <c r="YR306"/>
      <c r="YS306"/>
      <c r="YT306"/>
      <c r="YU306"/>
      <c r="YV306"/>
      <c r="YW306"/>
      <c r="YX306"/>
      <c r="YY306"/>
      <c r="YZ306"/>
      <c r="ZA306"/>
      <c r="ZB306"/>
      <c r="ZC306"/>
      <c r="ZD306"/>
      <c r="ZE306"/>
      <c r="ZF306"/>
      <c r="ZG306"/>
      <c r="ZH306"/>
      <c r="ZI306"/>
      <c r="ZJ306"/>
      <c r="ZK306"/>
      <c r="ZL306"/>
      <c r="ZM306"/>
      <c r="ZN306"/>
      <c r="ZO306"/>
      <c r="ZP306"/>
      <c r="ZQ306"/>
      <c r="ZR306"/>
      <c r="ZS306"/>
      <c r="ZT306"/>
      <c r="ZU306"/>
      <c r="ZV306"/>
      <c r="ZW306"/>
      <c r="ZX306"/>
      <c r="ZY306"/>
      <c r="ZZ306"/>
      <c r="AAA306"/>
      <c r="AAB306"/>
      <c r="AAC306"/>
      <c r="AAD306"/>
      <c r="AAE306"/>
      <c r="AAF306"/>
      <c r="AAG306"/>
      <c r="AAH306"/>
      <c r="AAI306"/>
      <c r="AAJ306"/>
      <c r="AAK306"/>
      <c r="AAL306"/>
      <c r="AAM306"/>
      <c r="AAN306"/>
      <c r="AAO306"/>
      <c r="AAP306"/>
      <c r="AAQ306"/>
      <c r="AAR306"/>
      <c r="AAS306"/>
      <c r="AAT306"/>
      <c r="AAU306"/>
      <c r="AAV306"/>
      <c r="AAW306"/>
      <c r="AAX306"/>
      <c r="AAY306"/>
      <c r="AAZ306"/>
      <c r="ABA306"/>
      <c r="ABB306"/>
      <c r="ABC306"/>
      <c r="ABD306"/>
      <c r="ABE306"/>
      <c r="ABF306"/>
      <c r="ABG306"/>
      <c r="ABH306"/>
      <c r="ABI306"/>
      <c r="ABJ306"/>
      <c r="ABK306"/>
      <c r="ABL306"/>
      <c r="ABM306"/>
      <c r="ABN306"/>
      <c r="ABO306"/>
      <c r="ABP306"/>
      <c r="ABQ306"/>
      <c r="ABR306"/>
      <c r="ABS306"/>
      <c r="ABT306"/>
      <c r="ABU306"/>
      <c r="ABV306"/>
      <c r="ABW306"/>
      <c r="ABX306"/>
      <c r="ABY306"/>
      <c r="ABZ306"/>
      <c r="ACA306"/>
      <c r="ACB306"/>
      <c r="ACC306"/>
      <c r="ACD306"/>
      <c r="ACE306"/>
      <c r="ACF306"/>
      <c r="ACG306"/>
      <c r="ACH306"/>
      <c r="ACI306"/>
      <c r="ACJ306"/>
      <c r="ACK306"/>
      <c r="ACL306"/>
      <c r="ACM306"/>
      <c r="ACN306"/>
      <c r="ACO306"/>
      <c r="ACP306"/>
      <c r="ACQ306"/>
      <c r="ACR306"/>
      <c r="ACS306"/>
      <c r="ACT306"/>
      <c r="ACU306"/>
      <c r="ACV306"/>
      <c r="ACW306"/>
      <c r="ACX306"/>
      <c r="ACY306"/>
      <c r="ACZ306"/>
      <c r="ADA306"/>
      <c r="ADB306"/>
      <c r="ADC306"/>
      <c r="ADD306"/>
      <c r="ADE306"/>
      <c r="ADF306"/>
      <c r="ADG306"/>
      <c r="ADH306"/>
      <c r="ADI306"/>
      <c r="ADJ306"/>
      <c r="ADK306"/>
      <c r="ADL306"/>
      <c r="ADM306"/>
      <c r="ADN306"/>
      <c r="ADO306"/>
      <c r="ADP306"/>
      <c r="ADQ306"/>
      <c r="ADR306"/>
      <c r="ADS306"/>
      <c r="ADT306"/>
      <c r="ADU306"/>
      <c r="ADV306"/>
      <c r="ADW306"/>
      <c r="ADX306"/>
      <c r="ADY306"/>
      <c r="ADZ306"/>
      <c r="AEA306"/>
      <c r="AEB306"/>
      <c r="AEC306"/>
      <c r="AED306"/>
      <c r="AEE306"/>
      <c r="AEF306"/>
      <c r="AEG306"/>
      <c r="AEH306"/>
      <c r="AEI306"/>
      <c r="AEJ306"/>
      <c r="AEK306"/>
      <c r="AEL306"/>
      <c r="AEM306"/>
      <c r="AEN306"/>
      <c r="AEO306"/>
      <c r="AEP306"/>
      <c r="AEQ306"/>
      <c r="AER306"/>
      <c r="AES306"/>
      <c r="AET306"/>
      <c r="AEU306"/>
      <c r="AEV306"/>
      <c r="AEW306"/>
      <c r="AEX306"/>
      <c r="AEY306"/>
      <c r="AEZ306"/>
      <c r="AFA306"/>
      <c r="AFB306"/>
      <c r="AFC306"/>
      <c r="AFD306"/>
      <c r="AFE306"/>
      <c r="AFF306"/>
      <c r="AFG306"/>
      <c r="AFH306"/>
      <c r="AFI306"/>
      <c r="AFJ306"/>
      <c r="AFK306"/>
      <c r="AFL306"/>
      <c r="AFM306"/>
      <c r="AFN306"/>
      <c r="AFO306"/>
      <c r="AFP306"/>
      <c r="AFQ306"/>
      <c r="AFR306"/>
      <c r="AFS306"/>
      <c r="AFT306"/>
      <c r="AFU306"/>
      <c r="AFV306"/>
      <c r="AFW306"/>
      <c r="AFX306"/>
      <c r="AFY306"/>
      <c r="AFZ306"/>
      <c r="AGA306"/>
      <c r="AGB306"/>
      <c r="AGC306"/>
      <c r="AGD306"/>
      <c r="AGE306"/>
      <c r="AGF306"/>
      <c r="AGG306"/>
      <c r="AGH306"/>
      <c r="AGI306"/>
      <c r="AGJ306"/>
      <c r="AGK306"/>
      <c r="AGL306"/>
      <c r="AGM306"/>
      <c r="AGN306"/>
      <c r="AGO306"/>
      <c r="AGP306"/>
      <c r="AGQ306"/>
      <c r="AGR306"/>
      <c r="AGS306"/>
      <c r="AGT306"/>
      <c r="AGU306"/>
      <c r="AGV306"/>
      <c r="AGW306"/>
      <c r="AGX306"/>
      <c r="AGY306"/>
      <c r="AGZ306"/>
      <c r="AHA306"/>
      <c r="AHB306"/>
      <c r="AHC306"/>
      <c r="AHD306"/>
      <c r="AHE306"/>
      <c r="AHF306"/>
      <c r="AHG306"/>
      <c r="AHH306"/>
      <c r="AHI306"/>
      <c r="AHJ306"/>
      <c r="AHK306"/>
      <c r="AHL306"/>
      <c r="AHM306"/>
      <c r="AHN306"/>
      <c r="AHO306"/>
      <c r="AHP306"/>
      <c r="AHQ306"/>
      <c r="AHR306"/>
      <c r="AHS306"/>
      <c r="AHT306"/>
      <c r="AHU306"/>
      <c r="AHV306"/>
      <c r="AHW306"/>
      <c r="AHX306"/>
      <c r="AHY306"/>
      <c r="AHZ306"/>
      <c r="AIA306"/>
      <c r="AIB306"/>
      <c r="AIC306"/>
      <c r="AID306"/>
      <c r="AIE306"/>
      <c r="AIF306"/>
      <c r="AIG306"/>
      <c r="AIH306"/>
      <c r="AII306"/>
      <c r="AIJ306"/>
      <c r="AIK306"/>
      <c r="AIL306"/>
      <c r="AIM306"/>
      <c r="AIN306"/>
      <c r="AIO306"/>
      <c r="AIP306"/>
      <c r="AIQ306"/>
      <c r="AIR306"/>
      <c r="AIS306"/>
      <c r="AIT306"/>
      <c r="AIU306"/>
      <c r="AIV306"/>
      <c r="AIW306"/>
      <c r="AIX306"/>
      <c r="AIY306"/>
      <c r="AIZ306"/>
      <c r="AJA306"/>
      <c r="AJB306"/>
      <c r="AJC306"/>
      <c r="AJD306"/>
      <c r="AJE306"/>
      <c r="AJF306"/>
      <c r="AJG306"/>
      <c r="AJH306"/>
      <c r="AJI306"/>
      <c r="AJJ306"/>
      <c r="AJK306"/>
      <c r="AJL306"/>
      <c r="AJM306"/>
      <c r="AJN306"/>
      <c r="AJO306"/>
    </row>
    <row r="307" spans="1:951" x14ac:dyDescent="0.35">
      <c r="A307" s="131" t="s">
        <v>151</v>
      </c>
      <c r="B307" s="131">
        <v>5157726</v>
      </c>
      <c r="C307" s="131" t="s">
        <v>1451</v>
      </c>
      <c r="D307" s="131" t="s">
        <v>890</v>
      </c>
      <c r="E307" s="131" t="s">
        <v>1452</v>
      </c>
      <c r="F307" s="131" t="s">
        <v>1453</v>
      </c>
      <c r="G307" s="129">
        <f t="shared" si="4"/>
        <v>25</v>
      </c>
      <c r="H307" s="131" t="s">
        <v>186</v>
      </c>
      <c r="I307" s="131" t="s">
        <v>189</v>
      </c>
      <c r="J307" s="131" t="s">
        <v>213</v>
      </c>
      <c r="K307" s="131" t="s">
        <v>266</v>
      </c>
      <c r="L307" s="131"/>
      <c r="M307" s="133">
        <v>1</v>
      </c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  <c r="QC307"/>
      <c r="QD307"/>
      <c r="QE307"/>
      <c r="QF307"/>
      <c r="QG307"/>
      <c r="QH307"/>
      <c r="QI307"/>
      <c r="QJ307"/>
      <c r="QK307"/>
      <c r="QL307"/>
      <c r="QM307"/>
      <c r="QN307"/>
      <c r="QO307"/>
      <c r="QP307"/>
      <c r="QQ307"/>
      <c r="QR307"/>
      <c r="QS307"/>
      <c r="QT307"/>
      <c r="QU307"/>
      <c r="QV307"/>
      <c r="QW307"/>
      <c r="QX307"/>
      <c r="QY307"/>
      <c r="QZ307"/>
      <c r="RA307"/>
      <c r="RB307"/>
      <c r="RC307"/>
      <c r="RD307"/>
      <c r="RE307"/>
      <c r="RF307"/>
      <c r="RG307"/>
      <c r="RH307"/>
      <c r="RI307"/>
      <c r="RJ307"/>
      <c r="RK307"/>
      <c r="RL307"/>
      <c r="RM307"/>
      <c r="RN307"/>
      <c r="RO307"/>
      <c r="RP307"/>
      <c r="RQ307"/>
      <c r="RR307"/>
      <c r="RS307"/>
      <c r="RT307"/>
      <c r="RU307"/>
      <c r="RV307"/>
      <c r="RW307"/>
      <c r="RX307"/>
      <c r="RY307"/>
      <c r="RZ307"/>
      <c r="SA307"/>
      <c r="SB307"/>
      <c r="SC307"/>
      <c r="SD307"/>
      <c r="SE307"/>
      <c r="SF307"/>
      <c r="SG307"/>
      <c r="SH307"/>
      <c r="SI307"/>
      <c r="SJ307"/>
      <c r="SK307"/>
      <c r="SL307"/>
      <c r="SM307"/>
      <c r="SN307"/>
      <c r="SO307"/>
      <c r="SP307"/>
      <c r="SQ307"/>
      <c r="SR307"/>
      <c r="SS307"/>
      <c r="ST307"/>
      <c r="SU307"/>
      <c r="SV307"/>
      <c r="SW307"/>
      <c r="SX307"/>
      <c r="SY307"/>
      <c r="SZ307"/>
      <c r="TA307"/>
      <c r="TB307"/>
      <c r="TC307"/>
      <c r="TD307"/>
      <c r="TE307"/>
      <c r="TF307"/>
      <c r="TG307"/>
      <c r="TH307"/>
      <c r="TI307"/>
      <c r="TJ307"/>
      <c r="TK307"/>
      <c r="TL307"/>
      <c r="TM307"/>
      <c r="TN307"/>
      <c r="TO307"/>
      <c r="TP307"/>
      <c r="TQ307"/>
      <c r="TR307"/>
      <c r="TS307"/>
      <c r="TT307"/>
      <c r="TU307"/>
      <c r="TV307"/>
      <c r="TW307"/>
      <c r="TX307"/>
      <c r="TY307"/>
      <c r="TZ307"/>
      <c r="UA307"/>
      <c r="UB307"/>
      <c r="UC307"/>
      <c r="UD307"/>
      <c r="UE307"/>
      <c r="UF307"/>
      <c r="UG307"/>
      <c r="UH307"/>
      <c r="UI307"/>
      <c r="UJ307"/>
      <c r="UK307"/>
      <c r="UL307"/>
      <c r="UM307"/>
      <c r="UN307"/>
      <c r="UO307"/>
      <c r="UP307"/>
      <c r="UQ307"/>
      <c r="UR307"/>
      <c r="US307"/>
      <c r="UT307"/>
      <c r="UU307"/>
      <c r="UV307"/>
      <c r="UW307"/>
      <c r="UX307"/>
      <c r="UY307"/>
      <c r="UZ307"/>
      <c r="VA307"/>
      <c r="VB307"/>
      <c r="VC307"/>
      <c r="VD307"/>
      <c r="VE307"/>
      <c r="VF307"/>
      <c r="VG307"/>
      <c r="VH307"/>
      <c r="VI307"/>
      <c r="VJ307"/>
      <c r="VK307"/>
      <c r="VL307"/>
      <c r="VM307"/>
      <c r="VN307"/>
      <c r="VO307"/>
      <c r="VP307"/>
      <c r="VQ307"/>
      <c r="VR307"/>
      <c r="VS307"/>
      <c r="VT307"/>
      <c r="VU307"/>
      <c r="VV307"/>
      <c r="VW307"/>
      <c r="VX307"/>
      <c r="VY307"/>
      <c r="VZ307"/>
      <c r="WA307"/>
      <c r="WB307"/>
      <c r="WC307"/>
      <c r="WD307"/>
      <c r="WE307"/>
      <c r="WF307"/>
      <c r="WG307"/>
      <c r="WH307"/>
      <c r="WI307"/>
      <c r="WJ307"/>
      <c r="WK307"/>
      <c r="WL307"/>
      <c r="WM307"/>
      <c r="WN307"/>
      <c r="WO307"/>
      <c r="WP307"/>
      <c r="WQ307"/>
      <c r="WR307"/>
      <c r="WS307"/>
      <c r="WT307"/>
      <c r="WU307"/>
      <c r="WV307"/>
      <c r="WW307"/>
      <c r="WX307"/>
      <c r="WY307"/>
      <c r="WZ307"/>
      <c r="XA307"/>
      <c r="XB307"/>
      <c r="XC307"/>
      <c r="XD307"/>
      <c r="XE307"/>
      <c r="XF307"/>
      <c r="XG307"/>
      <c r="XH307"/>
      <c r="XI307"/>
      <c r="XJ307"/>
      <c r="XK307"/>
      <c r="XL307"/>
      <c r="XM307"/>
      <c r="XN307"/>
      <c r="XO307"/>
      <c r="XP307"/>
      <c r="XQ307"/>
      <c r="XR307"/>
      <c r="XS307"/>
      <c r="XT307"/>
      <c r="XU307"/>
      <c r="XV307"/>
      <c r="XW307"/>
      <c r="XX307"/>
      <c r="XY307"/>
      <c r="XZ307"/>
      <c r="YA307"/>
      <c r="YB307"/>
      <c r="YC307"/>
      <c r="YD307"/>
      <c r="YE307"/>
      <c r="YF307"/>
      <c r="YG307"/>
      <c r="YH307"/>
      <c r="YI307"/>
      <c r="YJ307"/>
      <c r="YK307"/>
      <c r="YL307"/>
      <c r="YM307"/>
      <c r="YN307"/>
      <c r="YO307"/>
      <c r="YP307"/>
      <c r="YQ307"/>
      <c r="YR307"/>
      <c r="YS307"/>
      <c r="YT307"/>
      <c r="YU307"/>
      <c r="YV307"/>
      <c r="YW307"/>
      <c r="YX307"/>
      <c r="YY307"/>
      <c r="YZ307"/>
      <c r="ZA307"/>
      <c r="ZB307"/>
      <c r="ZC307"/>
      <c r="ZD307"/>
      <c r="ZE307"/>
      <c r="ZF307"/>
      <c r="ZG307"/>
      <c r="ZH307"/>
      <c r="ZI307"/>
      <c r="ZJ307"/>
      <c r="ZK307"/>
      <c r="ZL307"/>
      <c r="ZM307"/>
      <c r="ZN307"/>
      <c r="ZO307"/>
      <c r="ZP307"/>
      <c r="ZQ307"/>
      <c r="ZR307"/>
      <c r="ZS307"/>
      <c r="ZT307"/>
      <c r="ZU307"/>
      <c r="ZV307"/>
      <c r="ZW307"/>
      <c r="ZX307"/>
      <c r="ZY307"/>
      <c r="ZZ307"/>
      <c r="AAA307"/>
      <c r="AAB307"/>
      <c r="AAC307"/>
      <c r="AAD307"/>
      <c r="AAE307"/>
      <c r="AAF307"/>
      <c r="AAG307"/>
      <c r="AAH307"/>
      <c r="AAI307"/>
      <c r="AAJ307"/>
      <c r="AAK307"/>
      <c r="AAL307"/>
      <c r="AAM307"/>
      <c r="AAN307"/>
      <c r="AAO307"/>
      <c r="AAP307"/>
      <c r="AAQ307"/>
      <c r="AAR307"/>
      <c r="AAS307"/>
      <c r="AAT307"/>
      <c r="AAU307"/>
      <c r="AAV307"/>
      <c r="AAW307"/>
      <c r="AAX307"/>
      <c r="AAY307"/>
      <c r="AAZ307"/>
      <c r="ABA307"/>
      <c r="ABB307"/>
      <c r="ABC307"/>
      <c r="ABD307"/>
      <c r="ABE307"/>
      <c r="ABF307"/>
      <c r="ABG307"/>
      <c r="ABH307"/>
      <c r="ABI307"/>
      <c r="ABJ307"/>
      <c r="ABK307"/>
      <c r="ABL307"/>
      <c r="ABM307"/>
      <c r="ABN307"/>
      <c r="ABO307"/>
      <c r="ABP307"/>
      <c r="ABQ307"/>
      <c r="ABR307"/>
      <c r="ABS307"/>
      <c r="ABT307"/>
      <c r="ABU307"/>
      <c r="ABV307"/>
      <c r="ABW307"/>
      <c r="ABX307"/>
      <c r="ABY307"/>
      <c r="ABZ307"/>
      <c r="ACA307"/>
      <c r="ACB307"/>
      <c r="ACC307"/>
      <c r="ACD307"/>
      <c r="ACE307"/>
      <c r="ACF307"/>
      <c r="ACG307"/>
      <c r="ACH307"/>
      <c r="ACI307"/>
      <c r="ACJ307"/>
      <c r="ACK307"/>
      <c r="ACL307"/>
      <c r="ACM307"/>
      <c r="ACN307"/>
      <c r="ACO307"/>
      <c r="ACP307"/>
      <c r="ACQ307"/>
      <c r="ACR307"/>
      <c r="ACS307"/>
      <c r="ACT307"/>
      <c r="ACU307"/>
      <c r="ACV307"/>
      <c r="ACW307"/>
      <c r="ACX307"/>
      <c r="ACY307"/>
      <c r="ACZ307"/>
      <c r="ADA307"/>
      <c r="ADB307"/>
      <c r="ADC307"/>
      <c r="ADD307"/>
      <c r="ADE307"/>
      <c r="ADF307"/>
      <c r="ADG307"/>
      <c r="ADH307"/>
      <c r="ADI307"/>
      <c r="ADJ307"/>
      <c r="ADK307"/>
      <c r="ADL307"/>
      <c r="ADM307"/>
      <c r="ADN307"/>
      <c r="ADO307"/>
      <c r="ADP307"/>
      <c r="ADQ307"/>
      <c r="ADR307"/>
      <c r="ADS307"/>
      <c r="ADT307"/>
      <c r="ADU307"/>
      <c r="ADV307"/>
      <c r="ADW307"/>
      <c r="ADX307"/>
      <c r="ADY307"/>
      <c r="ADZ307"/>
      <c r="AEA307"/>
      <c r="AEB307"/>
      <c r="AEC307"/>
      <c r="AED307"/>
      <c r="AEE307"/>
      <c r="AEF307"/>
      <c r="AEG307"/>
      <c r="AEH307"/>
      <c r="AEI307"/>
      <c r="AEJ307"/>
      <c r="AEK307"/>
      <c r="AEL307"/>
      <c r="AEM307"/>
      <c r="AEN307"/>
      <c r="AEO307"/>
      <c r="AEP307"/>
      <c r="AEQ307"/>
      <c r="AER307"/>
      <c r="AES307"/>
      <c r="AET307"/>
      <c r="AEU307"/>
      <c r="AEV307"/>
      <c r="AEW307"/>
      <c r="AEX307"/>
      <c r="AEY307"/>
      <c r="AEZ307"/>
      <c r="AFA307"/>
      <c r="AFB307"/>
      <c r="AFC307"/>
      <c r="AFD307"/>
      <c r="AFE307"/>
      <c r="AFF307"/>
      <c r="AFG307"/>
      <c r="AFH307"/>
      <c r="AFI307"/>
      <c r="AFJ307"/>
      <c r="AFK307"/>
      <c r="AFL307"/>
      <c r="AFM307"/>
      <c r="AFN307"/>
      <c r="AFO307"/>
      <c r="AFP307"/>
      <c r="AFQ307"/>
      <c r="AFR307"/>
      <c r="AFS307"/>
      <c r="AFT307"/>
      <c r="AFU307"/>
      <c r="AFV307"/>
      <c r="AFW307"/>
      <c r="AFX307"/>
      <c r="AFY307"/>
      <c r="AFZ307"/>
      <c r="AGA307"/>
      <c r="AGB307"/>
      <c r="AGC307"/>
      <c r="AGD307"/>
      <c r="AGE307"/>
      <c r="AGF307"/>
      <c r="AGG307"/>
      <c r="AGH307"/>
      <c r="AGI307"/>
      <c r="AGJ307"/>
      <c r="AGK307"/>
      <c r="AGL307"/>
      <c r="AGM307"/>
      <c r="AGN307"/>
      <c r="AGO307"/>
      <c r="AGP307"/>
      <c r="AGQ307"/>
      <c r="AGR307"/>
      <c r="AGS307"/>
      <c r="AGT307"/>
      <c r="AGU307"/>
      <c r="AGV307"/>
      <c r="AGW307"/>
      <c r="AGX307"/>
      <c r="AGY307"/>
      <c r="AGZ307"/>
      <c r="AHA307"/>
      <c r="AHB307"/>
      <c r="AHC307"/>
      <c r="AHD307"/>
      <c r="AHE307"/>
      <c r="AHF307"/>
      <c r="AHG307"/>
      <c r="AHH307"/>
      <c r="AHI307"/>
      <c r="AHJ307"/>
      <c r="AHK307"/>
      <c r="AHL307"/>
      <c r="AHM307"/>
      <c r="AHN307"/>
      <c r="AHO307"/>
      <c r="AHP307"/>
      <c r="AHQ307"/>
      <c r="AHR307"/>
      <c r="AHS307"/>
      <c r="AHT307"/>
      <c r="AHU307"/>
      <c r="AHV307"/>
      <c r="AHW307"/>
      <c r="AHX307"/>
      <c r="AHY307"/>
      <c r="AHZ307"/>
      <c r="AIA307"/>
      <c r="AIB307"/>
      <c r="AIC307"/>
      <c r="AID307"/>
      <c r="AIE307"/>
      <c r="AIF307"/>
      <c r="AIG307"/>
      <c r="AIH307"/>
      <c r="AII307"/>
      <c r="AIJ307"/>
      <c r="AIK307"/>
      <c r="AIL307"/>
      <c r="AIM307"/>
      <c r="AIN307"/>
      <c r="AIO307"/>
      <c r="AIP307"/>
      <c r="AIQ307"/>
      <c r="AIR307"/>
      <c r="AIS307"/>
      <c r="AIT307"/>
      <c r="AIU307"/>
      <c r="AIV307"/>
      <c r="AIW307"/>
      <c r="AIX307"/>
      <c r="AIY307"/>
      <c r="AIZ307"/>
      <c r="AJA307"/>
      <c r="AJB307"/>
      <c r="AJC307"/>
      <c r="AJD307"/>
      <c r="AJE307"/>
      <c r="AJF307"/>
      <c r="AJG307"/>
      <c r="AJH307"/>
      <c r="AJI307"/>
      <c r="AJJ307"/>
      <c r="AJK307"/>
      <c r="AJL307"/>
      <c r="AJM307"/>
      <c r="AJN307"/>
      <c r="AJO307"/>
    </row>
    <row r="308" spans="1:951" x14ac:dyDescent="0.35">
      <c r="A308" s="131" t="s">
        <v>151</v>
      </c>
      <c r="B308" s="131">
        <v>5263643</v>
      </c>
      <c r="C308" s="131" t="s">
        <v>1454</v>
      </c>
      <c r="D308" s="131" t="s">
        <v>654</v>
      </c>
      <c r="E308" s="131" t="s">
        <v>1455</v>
      </c>
      <c r="F308" s="131" t="s">
        <v>1453</v>
      </c>
      <c r="G308" s="129">
        <f t="shared" si="4"/>
        <v>24</v>
      </c>
      <c r="H308" s="131" t="s">
        <v>186</v>
      </c>
      <c r="I308" s="131" t="s">
        <v>189</v>
      </c>
      <c r="J308" s="131" t="s">
        <v>150</v>
      </c>
      <c r="K308" s="131" t="s">
        <v>197</v>
      </c>
      <c r="L308" s="131"/>
      <c r="M308" s="133">
        <v>1</v>
      </c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  <c r="QC308"/>
      <c r="QD308"/>
      <c r="QE308"/>
      <c r="QF308"/>
      <c r="QG308"/>
      <c r="QH308"/>
      <c r="QI308"/>
      <c r="QJ308"/>
      <c r="QK308"/>
      <c r="QL308"/>
      <c r="QM308"/>
      <c r="QN308"/>
      <c r="QO308"/>
      <c r="QP308"/>
      <c r="QQ308"/>
      <c r="QR308"/>
      <c r="QS308"/>
      <c r="QT308"/>
      <c r="QU308"/>
      <c r="QV308"/>
      <c r="QW308"/>
      <c r="QX308"/>
      <c r="QY308"/>
      <c r="QZ308"/>
      <c r="RA308"/>
      <c r="RB308"/>
      <c r="RC308"/>
      <c r="RD308"/>
      <c r="RE308"/>
      <c r="RF308"/>
      <c r="RG308"/>
      <c r="RH308"/>
      <c r="RI308"/>
      <c r="RJ308"/>
      <c r="RK308"/>
      <c r="RL308"/>
      <c r="RM308"/>
      <c r="RN308"/>
      <c r="RO308"/>
      <c r="RP308"/>
      <c r="RQ308"/>
      <c r="RR308"/>
      <c r="RS308"/>
      <c r="RT308"/>
      <c r="RU308"/>
      <c r="RV308"/>
      <c r="RW308"/>
      <c r="RX308"/>
      <c r="RY308"/>
      <c r="RZ308"/>
      <c r="SA308"/>
      <c r="SB308"/>
      <c r="SC308"/>
      <c r="SD308"/>
      <c r="SE308"/>
      <c r="SF308"/>
      <c r="SG308"/>
      <c r="SH308"/>
      <c r="SI308"/>
      <c r="SJ308"/>
      <c r="SK308"/>
      <c r="SL308"/>
      <c r="SM308"/>
      <c r="SN308"/>
      <c r="SO308"/>
      <c r="SP308"/>
      <c r="SQ308"/>
      <c r="SR308"/>
      <c r="SS308"/>
      <c r="ST308"/>
      <c r="SU308"/>
      <c r="SV308"/>
      <c r="SW308"/>
      <c r="SX308"/>
      <c r="SY308"/>
      <c r="SZ308"/>
      <c r="TA308"/>
      <c r="TB308"/>
      <c r="TC308"/>
      <c r="TD308"/>
      <c r="TE308"/>
      <c r="TF308"/>
      <c r="TG308"/>
      <c r="TH308"/>
      <c r="TI308"/>
      <c r="TJ308"/>
      <c r="TK308"/>
      <c r="TL308"/>
      <c r="TM308"/>
      <c r="TN308"/>
      <c r="TO308"/>
      <c r="TP308"/>
      <c r="TQ308"/>
      <c r="TR308"/>
      <c r="TS308"/>
      <c r="TT308"/>
      <c r="TU308"/>
      <c r="TV308"/>
      <c r="TW308"/>
      <c r="TX308"/>
      <c r="TY308"/>
      <c r="TZ308"/>
      <c r="UA308"/>
      <c r="UB308"/>
      <c r="UC308"/>
      <c r="UD308"/>
      <c r="UE308"/>
      <c r="UF308"/>
      <c r="UG308"/>
      <c r="UH308"/>
      <c r="UI308"/>
      <c r="UJ308"/>
      <c r="UK308"/>
      <c r="UL308"/>
      <c r="UM308"/>
      <c r="UN308"/>
      <c r="UO308"/>
      <c r="UP308"/>
      <c r="UQ308"/>
      <c r="UR308"/>
      <c r="US308"/>
      <c r="UT308"/>
      <c r="UU308"/>
      <c r="UV308"/>
      <c r="UW308"/>
      <c r="UX308"/>
      <c r="UY308"/>
      <c r="UZ308"/>
      <c r="VA308"/>
      <c r="VB308"/>
      <c r="VC308"/>
      <c r="VD308"/>
      <c r="VE308"/>
      <c r="VF308"/>
      <c r="VG308"/>
      <c r="VH308"/>
      <c r="VI308"/>
      <c r="VJ308"/>
      <c r="VK308"/>
      <c r="VL308"/>
      <c r="VM308"/>
      <c r="VN308"/>
      <c r="VO308"/>
      <c r="VP308"/>
      <c r="VQ308"/>
      <c r="VR308"/>
      <c r="VS308"/>
      <c r="VT308"/>
      <c r="VU308"/>
      <c r="VV308"/>
      <c r="VW308"/>
      <c r="VX308"/>
      <c r="VY308"/>
      <c r="VZ308"/>
      <c r="WA308"/>
      <c r="WB308"/>
      <c r="WC308"/>
      <c r="WD308"/>
      <c r="WE308"/>
      <c r="WF308"/>
      <c r="WG308"/>
      <c r="WH308"/>
      <c r="WI308"/>
      <c r="WJ308"/>
      <c r="WK308"/>
      <c r="WL308"/>
      <c r="WM308"/>
      <c r="WN308"/>
      <c r="WO308"/>
      <c r="WP308"/>
      <c r="WQ308"/>
      <c r="WR308"/>
      <c r="WS308"/>
      <c r="WT308"/>
      <c r="WU308"/>
      <c r="WV308"/>
      <c r="WW308"/>
      <c r="WX308"/>
      <c r="WY308"/>
      <c r="WZ308"/>
      <c r="XA308"/>
      <c r="XB308"/>
      <c r="XC308"/>
      <c r="XD308"/>
      <c r="XE308"/>
      <c r="XF308"/>
      <c r="XG308"/>
      <c r="XH308"/>
      <c r="XI308"/>
      <c r="XJ308"/>
      <c r="XK308"/>
      <c r="XL308"/>
      <c r="XM308"/>
      <c r="XN308"/>
      <c r="XO308"/>
      <c r="XP308"/>
      <c r="XQ308"/>
      <c r="XR308"/>
      <c r="XS308"/>
      <c r="XT308"/>
      <c r="XU308"/>
      <c r="XV308"/>
      <c r="XW308"/>
      <c r="XX308"/>
      <c r="XY308"/>
      <c r="XZ308"/>
      <c r="YA308"/>
      <c r="YB308"/>
      <c r="YC308"/>
      <c r="YD308"/>
      <c r="YE308"/>
      <c r="YF308"/>
      <c r="YG308"/>
      <c r="YH308"/>
      <c r="YI308"/>
      <c r="YJ308"/>
      <c r="YK308"/>
      <c r="YL308"/>
      <c r="YM308"/>
      <c r="YN308"/>
      <c r="YO308"/>
      <c r="YP308"/>
      <c r="YQ308"/>
      <c r="YR308"/>
      <c r="YS308"/>
      <c r="YT308"/>
      <c r="YU308"/>
      <c r="YV308"/>
      <c r="YW308"/>
      <c r="YX308"/>
      <c r="YY308"/>
      <c r="YZ308"/>
      <c r="ZA308"/>
      <c r="ZB308"/>
      <c r="ZC308"/>
      <c r="ZD308"/>
      <c r="ZE308"/>
      <c r="ZF308"/>
      <c r="ZG308"/>
      <c r="ZH308"/>
      <c r="ZI308"/>
      <c r="ZJ308"/>
      <c r="ZK308"/>
      <c r="ZL308"/>
      <c r="ZM308"/>
      <c r="ZN308"/>
      <c r="ZO308"/>
      <c r="ZP308"/>
      <c r="ZQ308"/>
      <c r="ZR308"/>
      <c r="ZS308"/>
      <c r="ZT308"/>
      <c r="ZU308"/>
      <c r="ZV308"/>
      <c r="ZW308"/>
      <c r="ZX308"/>
      <c r="ZY308"/>
      <c r="ZZ308"/>
      <c r="AAA308"/>
      <c r="AAB308"/>
      <c r="AAC308"/>
      <c r="AAD308"/>
      <c r="AAE308"/>
      <c r="AAF308"/>
      <c r="AAG308"/>
      <c r="AAH308"/>
      <c r="AAI308"/>
      <c r="AAJ308"/>
      <c r="AAK308"/>
      <c r="AAL308"/>
      <c r="AAM308"/>
      <c r="AAN308"/>
      <c r="AAO308"/>
      <c r="AAP308"/>
      <c r="AAQ308"/>
      <c r="AAR308"/>
      <c r="AAS308"/>
      <c r="AAT308"/>
      <c r="AAU308"/>
      <c r="AAV308"/>
      <c r="AAW308"/>
      <c r="AAX308"/>
      <c r="AAY308"/>
      <c r="AAZ308"/>
      <c r="ABA308"/>
      <c r="ABB308"/>
      <c r="ABC308"/>
      <c r="ABD308"/>
      <c r="ABE308"/>
      <c r="ABF308"/>
      <c r="ABG308"/>
      <c r="ABH308"/>
      <c r="ABI308"/>
      <c r="ABJ308"/>
      <c r="ABK308"/>
      <c r="ABL308"/>
      <c r="ABM308"/>
      <c r="ABN308"/>
      <c r="ABO308"/>
      <c r="ABP308"/>
      <c r="ABQ308"/>
      <c r="ABR308"/>
      <c r="ABS308"/>
      <c r="ABT308"/>
      <c r="ABU308"/>
      <c r="ABV308"/>
      <c r="ABW308"/>
      <c r="ABX308"/>
      <c r="ABY308"/>
      <c r="ABZ308"/>
      <c r="ACA308"/>
      <c r="ACB308"/>
      <c r="ACC308"/>
      <c r="ACD308"/>
      <c r="ACE308"/>
      <c r="ACF308"/>
      <c r="ACG308"/>
      <c r="ACH308"/>
      <c r="ACI308"/>
      <c r="ACJ308"/>
      <c r="ACK308"/>
      <c r="ACL308"/>
      <c r="ACM308"/>
      <c r="ACN308"/>
      <c r="ACO308"/>
      <c r="ACP308"/>
      <c r="ACQ308"/>
      <c r="ACR308"/>
      <c r="ACS308"/>
      <c r="ACT308"/>
      <c r="ACU308"/>
      <c r="ACV308"/>
      <c r="ACW308"/>
      <c r="ACX308"/>
      <c r="ACY308"/>
      <c r="ACZ308"/>
      <c r="ADA308"/>
      <c r="ADB308"/>
      <c r="ADC308"/>
      <c r="ADD308"/>
      <c r="ADE308"/>
      <c r="ADF308"/>
      <c r="ADG308"/>
      <c r="ADH308"/>
      <c r="ADI308"/>
      <c r="ADJ308"/>
      <c r="ADK308"/>
      <c r="ADL308"/>
      <c r="ADM308"/>
      <c r="ADN308"/>
      <c r="ADO308"/>
      <c r="ADP308"/>
      <c r="ADQ308"/>
      <c r="ADR308"/>
      <c r="ADS308"/>
      <c r="ADT308"/>
      <c r="ADU308"/>
      <c r="ADV308"/>
      <c r="ADW308"/>
      <c r="ADX308"/>
      <c r="ADY308"/>
      <c r="ADZ308"/>
      <c r="AEA308"/>
      <c r="AEB308"/>
      <c r="AEC308"/>
      <c r="AED308"/>
      <c r="AEE308"/>
      <c r="AEF308"/>
      <c r="AEG308"/>
      <c r="AEH308"/>
      <c r="AEI308"/>
      <c r="AEJ308"/>
      <c r="AEK308"/>
      <c r="AEL308"/>
      <c r="AEM308"/>
      <c r="AEN308"/>
      <c r="AEO308"/>
      <c r="AEP308"/>
      <c r="AEQ308"/>
      <c r="AER308"/>
      <c r="AES308"/>
      <c r="AET308"/>
      <c r="AEU308"/>
      <c r="AEV308"/>
      <c r="AEW308"/>
      <c r="AEX308"/>
      <c r="AEY308"/>
      <c r="AEZ308"/>
      <c r="AFA308"/>
      <c r="AFB308"/>
      <c r="AFC308"/>
      <c r="AFD308"/>
      <c r="AFE308"/>
      <c r="AFF308"/>
      <c r="AFG308"/>
      <c r="AFH308"/>
      <c r="AFI308"/>
      <c r="AFJ308"/>
      <c r="AFK308"/>
      <c r="AFL308"/>
      <c r="AFM308"/>
      <c r="AFN308"/>
      <c r="AFO308"/>
      <c r="AFP308"/>
      <c r="AFQ308"/>
      <c r="AFR308"/>
      <c r="AFS308"/>
      <c r="AFT308"/>
      <c r="AFU308"/>
      <c r="AFV308"/>
      <c r="AFW308"/>
      <c r="AFX308"/>
      <c r="AFY308"/>
      <c r="AFZ308"/>
      <c r="AGA308"/>
      <c r="AGB308"/>
      <c r="AGC308"/>
      <c r="AGD308"/>
      <c r="AGE308"/>
      <c r="AGF308"/>
      <c r="AGG308"/>
      <c r="AGH308"/>
      <c r="AGI308"/>
      <c r="AGJ308"/>
      <c r="AGK308"/>
      <c r="AGL308"/>
      <c r="AGM308"/>
      <c r="AGN308"/>
      <c r="AGO308"/>
      <c r="AGP308"/>
      <c r="AGQ308"/>
      <c r="AGR308"/>
      <c r="AGS308"/>
      <c r="AGT308"/>
      <c r="AGU308"/>
      <c r="AGV308"/>
      <c r="AGW308"/>
      <c r="AGX308"/>
      <c r="AGY308"/>
      <c r="AGZ308"/>
      <c r="AHA308"/>
      <c r="AHB308"/>
      <c r="AHC308"/>
      <c r="AHD308"/>
      <c r="AHE308"/>
      <c r="AHF308"/>
      <c r="AHG308"/>
      <c r="AHH308"/>
      <c r="AHI308"/>
      <c r="AHJ308"/>
      <c r="AHK308"/>
      <c r="AHL308"/>
      <c r="AHM308"/>
      <c r="AHN308"/>
      <c r="AHO308"/>
      <c r="AHP308"/>
      <c r="AHQ308"/>
      <c r="AHR308"/>
      <c r="AHS308"/>
      <c r="AHT308"/>
      <c r="AHU308"/>
      <c r="AHV308"/>
      <c r="AHW308"/>
      <c r="AHX308"/>
      <c r="AHY308"/>
      <c r="AHZ308"/>
      <c r="AIA308"/>
      <c r="AIB308"/>
      <c r="AIC308"/>
      <c r="AID308"/>
      <c r="AIE308"/>
      <c r="AIF308"/>
      <c r="AIG308"/>
      <c r="AIH308"/>
      <c r="AII308"/>
      <c r="AIJ308"/>
      <c r="AIK308"/>
      <c r="AIL308"/>
      <c r="AIM308"/>
      <c r="AIN308"/>
      <c r="AIO308"/>
      <c r="AIP308"/>
      <c r="AIQ308"/>
      <c r="AIR308"/>
      <c r="AIS308"/>
      <c r="AIT308"/>
      <c r="AIU308"/>
      <c r="AIV308"/>
      <c r="AIW308"/>
      <c r="AIX308"/>
      <c r="AIY308"/>
      <c r="AIZ308"/>
      <c r="AJA308"/>
      <c r="AJB308"/>
      <c r="AJC308"/>
      <c r="AJD308"/>
      <c r="AJE308"/>
      <c r="AJF308"/>
      <c r="AJG308"/>
      <c r="AJH308"/>
      <c r="AJI308"/>
      <c r="AJJ308"/>
      <c r="AJK308"/>
      <c r="AJL308"/>
      <c r="AJM308"/>
      <c r="AJN308"/>
      <c r="AJO308"/>
    </row>
    <row r="309" spans="1:951" x14ac:dyDescent="0.35">
      <c r="A309" s="131" t="s">
        <v>151</v>
      </c>
      <c r="B309" s="131">
        <v>5266439</v>
      </c>
      <c r="C309" s="131" t="s">
        <v>1456</v>
      </c>
      <c r="D309" s="131" t="s">
        <v>381</v>
      </c>
      <c r="E309" s="131" t="s">
        <v>1457</v>
      </c>
      <c r="F309" s="131" t="s">
        <v>801</v>
      </c>
      <c r="G309" s="129">
        <f t="shared" si="4"/>
        <v>21</v>
      </c>
      <c r="H309" s="131" t="s">
        <v>186</v>
      </c>
      <c r="I309" s="131" t="s">
        <v>189</v>
      </c>
      <c r="J309" s="131" t="s">
        <v>150</v>
      </c>
      <c r="K309" s="131" t="s">
        <v>197</v>
      </c>
      <c r="L309" s="131"/>
      <c r="M309" s="133">
        <v>1</v>
      </c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</row>
    <row r="310" spans="1:951" x14ac:dyDescent="0.35">
      <c r="A310" s="131" t="s">
        <v>151</v>
      </c>
      <c r="B310" s="131">
        <v>5270891</v>
      </c>
      <c r="C310" s="131" t="s">
        <v>1458</v>
      </c>
      <c r="D310" s="131" t="s">
        <v>895</v>
      </c>
      <c r="E310" s="131" t="s">
        <v>1459</v>
      </c>
      <c r="F310" s="131" t="s">
        <v>946</v>
      </c>
      <c r="G310" s="129">
        <f t="shared" si="4"/>
        <v>25</v>
      </c>
      <c r="H310" s="131" t="s">
        <v>186</v>
      </c>
      <c r="I310" s="131" t="s">
        <v>189</v>
      </c>
      <c r="J310" s="131" t="s">
        <v>223</v>
      </c>
      <c r="K310" s="131" t="s">
        <v>197</v>
      </c>
      <c r="L310" s="131"/>
      <c r="M310" s="133">
        <v>1</v>
      </c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  <c r="QC310"/>
      <c r="QD310"/>
      <c r="QE310"/>
      <c r="QF310"/>
      <c r="QG310"/>
      <c r="QH310"/>
      <c r="QI310"/>
      <c r="QJ310"/>
      <c r="QK310"/>
      <c r="QL310"/>
      <c r="QM310"/>
      <c r="QN310"/>
      <c r="QO310"/>
      <c r="QP310"/>
      <c r="QQ310"/>
      <c r="QR310"/>
      <c r="QS310"/>
      <c r="QT310"/>
      <c r="QU310"/>
      <c r="QV310"/>
      <c r="QW310"/>
      <c r="QX310"/>
      <c r="QY310"/>
      <c r="QZ310"/>
      <c r="RA310"/>
      <c r="RB310"/>
      <c r="RC310"/>
      <c r="RD310"/>
      <c r="RE310"/>
      <c r="RF310"/>
      <c r="RG310"/>
      <c r="RH310"/>
      <c r="RI310"/>
      <c r="RJ310"/>
      <c r="RK310"/>
      <c r="RL310"/>
      <c r="RM310"/>
      <c r="RN310"/>
      <c r="RO310"/>
      <c r="RP310"/>
      <c r="RQ310"/>
      <c r="RR310"/>
      <c r="RS310"/>
      <c r="RT310"/>
      <c r="RU310"/>
      <c r="RV310"/>
      <c r="RW310"/>
      <c r="RX310"/>
      <c r="RY310"/>
      <c r="RZ310"/>
      <c r="SA310"/>
      <c r="SB310"/>
      <c r="SC310"/>
      <c r="SD310"/>
      <c r="SE310"/>
      <c r="SF310"/>
      <c r="SG310"/>
      <c r="SH310"/>
      <c r="SI310"/>
      <c r="SJ310"/>
      <c r="SK310"/>
      <c r="SL310"/>
      <c r="SM310"/>
      <c r="SN310"/>
      <c r="SO310"/>
      <c r="SP310"/>
      <c r="SQ310"/>
      <c r="SR310"/>
      <c r="SS310"/>
      <c r="ST310"/>
      <c r="SU310"/>
      <c r="SV310"/>
      <c r="SW310"/>
      <c r="SX310"/>
      <c r="SY310"/>
      <c r="SZ310"/>
      <c r="TA310"/>
      <c r="TB310"/>
      <c r="TC310"/>
      <c r="TD310"/>
      <c r="TE310"/>
      <c r="TF310"/>
      <c r="TG310"/>
      <c r="TH310"/>
      <c r="TI310"/>
      <c r="TJ310"/>
      <c r="TK310"/>
      <c r="TL310"/>
      <c r="TM310"/>
      <c r="TN310"/>
      <c r="TO310"/>
      <c r="TP310"/>
      <c r="TQ310"/>
      <c r="TR310"/>
      <c r="TS310"/>
      <c r="TT310"/>
      <c r="TU310"/>
      <c r="TV310"/>
      <c r="TW310"/>
      <c r="TX310"/>
      <c r="TY310"/>
      <c r="TZ310"/>
      <c r="UA310"/>
      <c r="UB310"/>
      <c r="UC310"/>
      <c r="UD310"/>
      <c r="UE310"/>
      <c r="UF310"/>
      <c r="UG310"/>
      <c r="UH310"/>
      <c r="UI310"/>
      <c r="UJ310"/>
      <c r="UK310"/>
      <c r="UL310"/>
      <c r="UM310"/>
      <c r="UN310"/>
      <c r="UO310"/>
      <c r="UP310"/>
      <c r="UQ310"/>
      <c r="UR310"/>
      <c r="US310"/>
      <c r="UT310"/>
      <c r="UU310"/>
      <c r="UV310"/>
      <c r="UW310"/>
      <c r="UX310"/>
      <c r="UY310"/>
      <c r="UZ310"/>
      <c r="VA310"/>
      <c r="VB310"/>
      <c r="VC310"/>
      <c r="VD310"/>
      <c r="VE310"/>
      <c r="VF310"/>
      <c r="VG310"/>
      <c r="VH310"/>
      <c r="VI310"/>
      <c r="VJ310"/>
      <c r="VK310"/>
      <c r="VL310"/>
      <c r="VM310"/>
      <c r="VN310"/>
      <c r="VO310"/>
      <c r="VP310"/>
      <c r="VQ310"/>
      <c r="VR310"/>
      <c r="VS310"/>
      <c r="VT310"/>
      <c r="VU310"/>
      <c r="VV310"/>
      <c r="VW310"/>
      <c r="VX310"/>
      <c r="VY310"/>
      <c r="VZ310"/>
      <c r="WA310"/>
      <c r="WB310"/>
      <c r="WC310"/>
      <c r="WD310"/>
      <c r="WE310"/>
      <c r="WF310"/>
      <c r="WG310"/>
      <c r="WH310"/>
      <c r="WI310"/>
      <c r="WJ310"/>
      <c r="WK310"/>
      <c r="WL310"/>
      <c r="WM310"/>
      <c r="WN310"/>
      <c r="WO310"/>
      <c r="WP310"/>
      <c r="WQ310"/>
      <c r="WR310"/>
      <c r="WS310"/>
      <c r="WT310"/>
      <c r="WU310"/>
      <c r="WV310"/>
      <c r="WW310"/>
      <c r="WX310"/>
      <c r="WY310"/>
      <c r="WZ310"/>
      <c r="XA310"/>
      <c r="XB310"/>
      <c r="XC310"/>
      <c r="XD310"/>
      <c r="XE310"/>
      <c r="XF310"/>
      <c r="XG310"/>
      <c r="XH310"/>
      <c r="XI310"/>
      <c r="XJ310"/>
      <c r="XK310"/>
      <c r="XL310"/>
      <c r="XM310"/>
      <c r="XN310"/>
      <c r="XO310"/>
      <c r="XP310"/>
      <c r="XQ310"/>
      <c r="XR310"/>
      <c r="XS310"/>
      <c r="XT310"/>
      <c r="XU310"/>
      <c r="XV310"/>
      <c r="XW310"/>
      <c r="XX310"/>
      <c r="XY310"/>
      <c r="XZ310"/>
      <c r="YA310"/>
      <c r="YB310"/>
      <c r="YC310"/>
      <c r="YD310"/>
      <c r="YE310"/>
      <c r="YF310"/>
      <c r="YG310"/>
      <c r="YH310"/>
      <c r="YI310"/>
      <c r="YJ310"/>
      <c r="YK310"/>
      <c r="YL310"/>
      <c r="YM310"/>
      <c r="YN310"/>
      <c r="YO310"/>
      <c r="YP310"/>
      <c r="YQ310"/>
      <c r="YR310"/>
      <c r="YS310"/>
      <c r="YT310"/>
      <c r="YU310"/>
      <c r="YV310"/>
      <c r="YW310"/>
      <c r="YX310"/>
      <c r="YY310"/>
      <c r="YZ310"/>
      <c r="ZA310"/>
      <c r="ZB310"/>
      <c r="ZC310"/>
      <c r="ZD310"/>
      <c r="ZE310"/>
      <c r="ZF310"/>
      <c r="ZG310"/>
      <c r="ZH310"/>
      <c r="ZI310"/>
      <c r="ZJ310"/>
      <c r="ZK310"/>
      <c r="ZL310"/>
      <c r="ZM310"/>
      <c r="ZN310"/>
      <c r="ZO310"/>
      <c r="ZP310"/>
      <c r="ZQ310"/>
      <c r="ZR310"/>
      <c r="ZS310"/>
      <c r="ZT310"/>
      <c r="ZU310"/>
      <c r="ZV310"/>
      <c r="ZW310"/>
      <c r="ZX310"/>
      <c r="ZY310"/>
      <c r="ZZ310"/>
      <c r="AAA310"/>
      <c r="AAB310"/>
      <c r="AAC310"/>
      <c r="AAD310"/>
      <c r="AAE310"/>
      <c r="AAF310"/>
      <c r="AAG310"/>
      <c r="AAH310"/>
      <c r="AAI310"/>
      <c r="AAJ310"/>
      <c r="AAK310"/>
      <c r="AAL310"/>
      <c r="AAM310"/>
      <c r="AAN310"/>
      <c r="AAO310"/>
      <c r="AAP310"/>
      <c r="AAQ310"/>
      <c r="AAR310"/>
      <c r="AAS310"/>
      <c r="AAT310"/>
      <c r="AAU310"/>
      <c r="AAV310"/>
      <c r="AAW310"/>
      <c r="AAX310"/>
      <c r="AAY310"/>
      <c r="AAZ310"/>
      <c r="ABA310"/>
      <c r="ABB310"/>
      <c r="ABC310"/>
      <c r="ABD310"/>
      <c r="ABE310"/>
      <c r="ABF310"/>
      <c r="ABG310"/>
      <c r="ABH310"/>
      <c r="ABI310"/>
      <c r="ABJ310"/>
      <c r="ABK310"/>
      <c r="ABL310"/>
      <c r="ABM310"/>
      <c r="ABN310"/>
      <c r="ABO310"/>
      <c r="ABP310"/>
      <c r="ABQ310"/>
      <c r="ABR310"/>
      <c r="ABS310"/>
      <c r="ABT310"/>
      <c r="ABU310"/>
      <c r="ABV310"/>
      <c r="ABW310"/>
      <c r="ABX310"/>
      <c r="ABY310"/>
      <c r="ABZ310"/>
      <c r="ACA310"/>
      <c r="ACB310"/>
      <c r="ACC310"/>
      <c r="ACD310"/>
      <c r="ACE310"/>
      <c r="ACF310"/>
      <c r="ACG310"/>
      <c r="ACH310"/>
      <c r="ACI310"/>
      <c r="ACJ310"/>
      <c r="ACK310"/>
      <c r="ACL310"/>
      <c r="ACM310"/>
      <c r="ACN310"/>
      <c r="ACO310"/>
      <c r="ACP310"/>
      <c r="ACQ310"/>
      <c r="ACR310"/>
      <c r="ACS310"/>
      <c r="ACT310"/>
      <c r="ACU310"/>
      <c r="ACV310"/>
      <c r="ACW310"/>
      <c r="ACX310"/>
      <c r="ACY310"/>
      <c r="ACZ310"/>
      <c r="ADA310"/>
      <c r="ADB310"/>
      <c r="ADC310"/>
      <c r="ADD310"/>
      <c r="ADE310"/>
      <c r="ADF310"/>
      <c r="ADG310"/>
      <c r="ADH310"/>
      <c r="ADI310"/>
      <c r="ADJ310"/>
      <c r="ADK310"/>
      <c r="ADL310"/>
      <c r="ADM310"/>
      <c r="ADN310"/>
      <c r="ADO310"/>
      <c r="ADP310"/>
      <c r="ADQ310"/>
      <c r="ADR310"/>
      <c r="ADS310"/>
      <c r="ADT310"/>
      <c r="ADU310"/>
      <c r="ADV310"/>
      <c r="ADW310"/>
      <c r="ADX310"/>
      <c r="ADY310"/>
      <c r="ADZ310"/>
      <c r="AEA310"/>
      <c r="AEB310"/>
      <c r="AEC310"/>
      <c r="AED310"/>
      <c r="AEE310"/>
      <c r="AEF310"/>
      <c r="AEG310"/>
      <c r="AEH310"/>
      <c r="AEI310"/>
      <c r="AEJ310"/>
      <c r="AEK310"/>
      <c r="AEL310"/>
      <c r="AEM310"/>
      <c r="AEN310"/>
      <c r="AEO310"/>
      <c r="AEP310"/>
      <c r="AEQ310"/>
      <c r="AER310"/>
      <c r="AES310"/>
      <c r="AET310"/>
      <c r="AEU310"/>
      <c r="AEV310"/>
      <c r="AEW310"/>
      <c r="AEX310"/>
      <c r="AEY310"/>
      <c r="AEZ310"/>
      <c r="AFA310"/>
      <c r="AFB310"/>
      <c r="AFC310"/>
      <c r="AFD310"/>
      <c r="AFE310"/>
      <c r="AFF310"/>
      <c r="AFG310"/>
      <c r="AFH310"/>
      <c r="AFI310"/>
      <c r="AFJ310"/>
      <c r="AFK310"/>
      <c r="AFL310"/>
      <c r="AFM310"/>
      <c r="AFN310"/>
      <c r="AFO310"/>
      <c r="AFP310"/>
      <c r="AFQ310"/>
      <c r="AFR310"/>
      <c r="AFS310"/>
      <c r="AFT310"/>
      <c r="AFU310"/>
      <c r="AFV310"/>
      <c r="AFW310"/>
      <c r="AFX310"/>
      <c r="AFY310"/>
      <c r="AFZ310"/>
      <c r="AGA310"/>
      <c r="AGB310"/>
      <c r="AGC310"/>
      <c r="AGD310"/>
      <c r="AGE310"/>
      <c r="AGF310"/>
      <c r="AGG310"/>
      <c r="AGH310"/>
      <c r="AGI310"/>
      <c r="AGJ310"/>
      <c r="AGK310"/>
      <c r="AGL310"/>
      <c r="AGM310"/>
      <c r="AGN310"/>
      <c r="AGO310"/>
      <c r="AGP310"/>
      <c r="AGQ310"/>
      <c r="AGR310"/>
      <c r="AGS310"/>
      <c r="AGT310"/>
      <c r="AGU310"/>
      <c r="AGV310"/>
      <c r="AGW310"/>
      <c r="AGX310"/>
      <c r="AGY310"/>
      <c r="AGZ310"/>
      <c r="AHA310"/>
      <c r="AHB310"/>
      <c r="AHC310"/>
      <c r="AHD310"/>
      <c r="AHE310"/>
      <c r="AHF310"/>
      <c r="AHG310"/>
      <c r="AHH310"/>
      <c r="AHI310"/>
      <c r="AHJ310"/>
      <c r="AHK310"/>
      <c r="AHL310"/>
      <c r="AHM310"/>
      <c r="AHN310"/>
      <c r="AHO310"/>
      <c r="AHP310"/>
      <c r="AHQ310"/>
      <c r="AHR310"/>
      <c r="AHS310"/>
      <c r="AHT310"/>
      <c r="AHU310"/>
      <c r="AHV310"/>
      <c r="AHW310"/>
      <c r="AHX310"/>
      <c r="AHY310"/>
      <c r="AHZ310"/>
      <c r="AIA310"/>
      <c r="AIB310"/>
      <c r="AIC310"/>
      <c r="AID310"/>
      <c r="AIE310"/>
      <c r="AIF310"/>
      <c r="AIG310"/>
      <c r="AIH310"/>
      <c r="AII310"/>
      <c r="AIJ310"/>
      <c r="AIK310"/>
      <c r="AIL310"/>
      <c r="AIM310"/>
      <c r="AIN310"/>
      <c r="AIO310"/>
      <c r="AIP310"/>
      <c r="AIQ310"/>
      <c r="AIR310"/>
      <c r="AIS310"/>
      <c r="AIT310"/>
      <c r="AIU310"/>
      <c r="AIV310"/>
      <c r="AIW310"/>
      <c r="AIX310"/>
      <c r="AIY310"/>
      <c r="AIZ310"/>
      <c r="AJA310"/>
      <c r="AJB310"/>
      <c r="AJC310"/>
      <c r="AJD310"/>
      <c r="AJE310"/>
      <c r="AJF310"/>
      <c r="AJG310"/>
      <c r="AJH310"/>
      <c r="AJI310"/>
      <c r="AJJ310"/>
      <c r="AJK310"/>
      <c r="AJL310"/>
      <c r="AJM310"/>
      <c r="AJN310"/>
      <c r="AJO310"/>
    </row>
    <row r="311" spans="1:951" x14ac:dyDescent="0.35">
      <c r="A311" s="131" t="s">
        <v>151</v>
      </c>
      <c r="B311" s="131">
        <v>5272183</v>
      </c>
      <c r="C311" s="131" t="s">
        <v>1460</v>
      </c>
      <c r="D311" s="131" t="s">
        <v>412</v>
      </c>
      <c r="E311" s="131" t="s">
        <v>1461</v>
      </c>
      <c r="F311" s="131" t="s">
        <v>646</v>
      </c>
      <c r="G311" s="129">
        <f t="shared" si="4"/>
        <v>20</v>
      </c>
      <c r="H311" s="131" t="s">
        <v>186</v>
      </c>
      <c r="I311" s="131" t="s">
        <v>189</v>
      </c>
      <c r="J311" s="131" t="s">
        <v>150</v>
      </c>
      <c r="K311" s="131" t="s">
        <v>197</v>
      </c>
      <c r="L311" s="131"/>
      <c r="M311" s="133">
        <v>1</v>
      </c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  <c r="QC311"/>
      <c r="QD311"/>
      <c r="QE311"/>
      <c r="QF311"/>
      <c r="QG311"/>
      <c r="QH311"/>
      <c r="QI311"/>
      <c r="QJ311"/>
      <c r="QK311"/>
      <c r="QL311"/>
      <c r="QM311"/>
      <c r="QN311"/>
      <c r="QO311"/>
      <c r="QP311"/>
      <c r="QQ311"/>
      <c r="QR311"/>
      <c r="QS311"/>
      <c r="QT311"/>
      <c r="QU311"/>
      <c r="QV311"/>
      <c r="QW311"/>
      <c r="QX311"/>
      <c r="QY311"/>
      <c r="QZ311"/>
      <c r="RA311"/>
      <c r="RB311"/>
      <c r="RC311"/>
      <c r="RD311"/>
      <c r="RE311"/>
      <c r="RF311"/>
      <c r="RG311"/>
      <c r="RH311"/>
      <c r="RI311"/>
      <c r="RJ311"/>
      <c r="RK311"/>
      <c r="RL311"/>
      <c r="RM311"/>
      <c r="RN311"/>
      <c r="RO311"/>
      <c r="RP311"/>
      <c r="RQ311"/>
      <c r="RR311"/>
      <c r="RS311"/>
      <c r="RT311"/>
      <c r="RU311"/>
      <c r="RV311"/>
      <c r="RW311"/>
      <c r="RX311"/>
      <c r="RY311"/>
      <c r="RZ311"/>
      <c r="SA311"/>
      <c r="SB311"/>
      <c r="SC311"/>
      <c r="SD311"/>
      <c r="SE311"/>
      <c r="SF311"/>
      <c r="SG311"/>
      <c r="SH311"/>
      <c r="SI311"/>
      <c r="SJ311"/>
      <c r="SK311"/>
      <c r="SL311"/>
      <c r="SM311"/>
      <c r="SN311"/>
      <c r="SO311"/>
      <c r="SP311"/>
      <c r="SQ311"/>
      <c r="SR311"/>
      <c r="SS311"/>
      <c r="ST311"/>
      <c r="SU311"/>
      <c r="SV311"/>
      <c r="SW311"/>
      <c r="SX311"/>
      <c r="SY311"/>
      <c r="SZ311"/>
      <c r="TA311"/>
      <c r="TB311"/>
      <c r="TC311"/>
      <c r="TD311"/>
      <c r="TE311"/>
      <c r="TF311"/>
      <c r="TG311"/>
      <c r="TH311"/>
      <c r="TI311"/>
      <c r="TJ311"/>
      <c r="TK311"/>
      <c r="TL311"/>
      <c r="TM311"/>
      <c r="TN311"/>
      <c r="TO311"/>
      <c r="TP311"/>
      <c r="TQ311"/>
      <c r="TR311"/>
      <c r="TS311"/>
      <c r="TT311"/>
      <c r="TU311"/>
      <c r="TV311"/>
      <c r="TW311"/>
      <c r="TX311"/>
      <c r="TY311"/>
      <c r="TZ311"/>
      <c r="UA311"/>
      <c r="UB311"/>
      <c r="UC311"/>
      <c r="UD311"/>
      <c r="UE311"/>
      <c r="UF311"/>
      <c r="UG311"/>
      <c r="UH311"/>
      <c r="UI311"/>
      <c r="UJ311"/>
      <c r="UK311"/>
      <c r="UL311"/>
      <c r="UM311"/>
      <c r="UN311"/>
      <c r="UO311"/>
      <c r="UP311"/>
      <c r="UQ311"/>
      <c r="UR311"/>
      <c r="US311"/>
      <c r="UT311"/>
      <c r="UU311"/>
      <c r="UV311"/>
      <c r="UW311"/>
      <c r="UX311"/>
      <c r="UY311"/>
      <c r="UZ311"/>
      <c r="VA311"/>
      <c r="VB311"/>
      <c r="VC311"/>
      <c r="VD311"/>
      <c r="VE311"/>
      <c r="VF311"/>
      <c r="VG311"/>
      <c r="VH311"/>
      <c r="VI311"/>
      <c r="VJ311"/>
      <c r="VK311"/>
      <c r="VL311"/>
      <c r="VM311"/>
      <c r="VN311"/>
      <c r="VO311"/>
      <c r="VP311"/>
      <c r="VQ311"/>
      <c r="VR311"/>
      <c r="VS311"/>
      <c r="VT311"/>
      <c r="VU311"/>
      <c r="VV311"/>
      <c r="VW311"/>
      <c r="VX311"/>
      <c r="VY311"/>
      <c r="VZ311"/>
      <c r="WA311"/>
      <c r="WB311"/>
      <c r="WC311"/>
      <c r="WD311"/>
      <c r="WE311"/>
      <c r="WF311"/>
      <c r="WG311"/>
      <c r="WH311"/>
      <c r="WI311"/>
      <c r="WJ311"/>
      <c r="WK311"/>
      <c r="WL311"/>
      <c r="WM311"/>
      <c r="WN311"/>
      <c r="WO311"/>
      <c r="WP311"/>
      <c r="WQ311"/>
      <c r="WR311"/>
      <c r="WS311"/>
      <c r="WT311"/>
      <c r="WU311"/>
      <c r="WV311"/>
      <c r="WW311"/>
      <c r="WX311"/>
      <c r="WY311"/>
      <c r="WZ311"/>
      <c r="XA311"/>
      <c r="XB311"/>
      <c r="XC311"/>
      <c r="XD311"/>
      <c r="XE311"/>
      <c r="XF311"/>
      <c r="XG311"/>
      <c r="XH311"/>
      <c r="XI311"/>
      <c r="XJ311"/>
      <c r="XK311"/>
      <c r="XL311"/>
      <c r="XM311"/>
      <c r="XN311"/>
      <c r="XO311"/>
      <c r="XP311"/>
      <c r="XQ311"/>
      <c r="XR311"/>
      <c r="XS311"/>
      <c r="XT311"/>
      <c r="XU311"/>
      <c r="XV311"/>
      <c r="XW311"/>
      <c r="XX311"/>
      <c r="XY311"/>
      <c r="XZ311"/>
      <c r="YA311"/>
      <c r="YB311"/>
      <c r="YC311"/>
      <c r="YD311"/>
      <c r="YE311"/>
      <c r="YF311"/>
      <c r="YG311"/>
      <c r="YH311"/>
      <c r="YI311"/>
      <c r="YJ311"/>
      <c r="YK311"/>
      <c r="YL311"/>
      <c r="YM311"/>
      <c r="YN311"/>
      <c r="YO311"/>
      <c r="YP311"/>
      <c r="YQ311"/>
      <c r="YR311"/>
      <c r="YS311"/>
      <c r="YT311"/>
      <c r="YU311"/>
      <c r="YV311"/>
      <c r="YW311"/>
      <c r="YX311"/>
      <c r="YY311"/>
      <c r="YZ311"/>
      <c r="ZA311"/>
      <c r="ZB311"/>
      <c r="ZC311"/>
      <c r="ZD311"/>
      <c r="ZE311"/>
      <c r="ZF311"/>
      <c r="ZG311"/>
      <c r="ZH311"/>
      <c r="ZI311"/>
      <c r="ZJ311"/>
      <c r="ZK311"/>
      <c r="ZL311"/>
      <c r="ZM311"/>
      <c r="ZN311"/>
      <c r="ZO311"/>
      <c r="ZP311"/>
      <c r="ZQ311"/>
      <c r="ZR311"/>
      <c r="ZS311"/>
      <c r="ZT311"/>
      <c r="ZU311"/>
      <c r="ZV311"/>
      <c r="ZW311"/>
      <c r="ZX311"/>
      <c r="ZY311"/>
      <c r="ZZ311"/>
      <c r="AAA311"/>
      <c r="AAB311"/>
      <c r="AAC311"/>
      <c r="AAD311"/>
      <c r="AAE311"/>
      <c r="AAF311"/>
      <c r="AAG311"/>
      <c r="AAH311"/>
      <c r="AAI311"/>
      <c r="AAJ311"/>
      <c r="AAK311"/>
      <c r="AAL311"/>
      <c r="AAM311"/>
      <c r="AAN311"/>
      <c r="AAO311"/>
      <c r="AAP311"/>
      <c r="AAQ311"/>
      <c r="AAR311"/>
      <c r="AAS311"/>
      <c r="AAT311"/>
      <c r="AAU311"/>
      <c r="AAV311"/>
      <c r="AAW311"/>
      <c r="AAX311"/>
      <c r="AAY311"/>
      <c r="AAZ311"/>
      <c r="ABA311"/>
      <c r="ABB311"/>
      <c r="ABC311"/>
      <c r="ABD311"/>
      <c r="ABE311"/>
      <c r="ABF311"/>
      <c r="ABG311"/>
      <c r="ABH311"/>
      <c r="ABI311"/>
      <c r="ABJ311"/>
      <c r="ABK311"/>
      <c r="ABL311"/>
      <c r="ABM311"/>
      <c r="ABN311"/>
      <c r="ABO311"/>
      <c r="ABP311"/>
      <c r="ABQ311"/>
      <c r="ABR311"/>
      <c r="ABS311"/>
      <c r="ABT311"/>
      <c r="ABU311"/>
      <c r="ABV311"/>
      <c r="ABW311"/>
      <c r="ABX311"/>
      <c r="ABY311"/>
      <c r="ABZ311"/>
      <c r="ACA311"/>
      <c r="ACB311"/>
      <c r="ACC311"/>
      <c r="ACD311"/>
      <c r="ACE311"/>
      <c r="ACF311"/>
      <c r="ACG311"/>
      <c r="ACH311"/>
      <c r="ACI311"/>
      <c r="ACJ311"/>
      <c r="ACK311"/>
      <c r="ACL311"/>
      <c r="ACM311"/>
      <c r="ACN311"/>
      <c r="ACO311"/>
      <c r="ACP311"/>
      <c r="ACQ311"/>
      <c r="ACR311"/>
      <c r="ACS311"/>
      <c r="ACT311"/>
      <c r="ACU311"/>
      <c r="ACV311"/>
      <c r="ACW311"/>
      <c r="ACX311"/>
      <c r="ACY311"/>
      <c r="ACZ311"/>
      <c r="ADA311"/>
      <c r="ADB311"/>
      <c r="ADC311"/>
      <c r="ADD311"/>
      <c r="ADE311"/>
      <c r="ADF311"/>
      <c r="ADG311"/>
      <c r="ADH311"/>
      <c r="ADI311"/>
      <c r="ADJ311"/>
      <c r="ADK311"/>
      <c r="ADL311"/>
      <c r="ADM311"/>
      <c r="ADN311"/>
      <c r="ADO311"/>
      <c r="ADP311"/>
      <c r="ADQ311"/>
      <c r="ADR311"/>
      <c r="ADS311"/>
      <c r="ADT311"/>
      <c r="ADU311"/>
      <c r="ADV311"/>
      <c r="ADW311"/>
      <c r="ADX311"/>
      <c r="ADY311"/>
      <c r="ADZ311"/>
      <c r="AEA311"/>
      <c r="AEB311"/>
      <c r="AEC311"/>
      <c r="AED311"/>
      <c r="AEE311"/>
      <c r="AEF311"/>
      <c r="AEG311"/>
      <c r="AEH311"/>
      <c r="AEI311"/>
      <c r="AEJ311"/>
      <c r="AEK311"/>
      <c r="AEL311"/>
      <c r="AEM311"/>
      <c r="AEN311"/>
      <c r="AEO311"/>
      <c r="AEP311"/>
      <c r="AEQ311"/>
      <c r="AER311"/>
      <c r="AES311"/>
      <c r="AET311"/>
      <c r="AEU311"/>
      <c r="AEV311"/>
      <c r="AEW311"/>
      <c r="AEX311"/>
      <c r="AEY311"/>
      <c r="AEZ311"/>
      <c r="AFA311"/>
      <c r="AFB311"/>
      <c r="AFC311"/>
      <c r="AFD311"/>
      <c r="AFE311"/>
      <c r="AFF311"/>
      <c r="AFG311"/>
      <c r="AFH311"/>
      <c r="AFI311"/>
      <c r="AFJ311"/>
      <c r="AFK311"/>
      <c r="AFL311"/>
      <c r="AFM311"/>
      <c r="AFN311"/>
      <c r="AFO311"/>
      <c r="AFP311"/>
      <c r="AFQ311"/>
      <c r="AFR311"/>
      <c r="AFS311"/>
      <c r="AFT311"/>
      <c r="AFU311"/>
      <c r="AFV311"/>
      <c r="AFW311"/>
      <c r="AFX311"/>
      <c r="AFY311"/>
      <c r="AFZ311"/>
      <c r="AGA311"/>
      <c r="AGB311"/>
      <c r="AGC311"/>
      <c r="AGD311"/>
      <c r="AGE311"/>
      <c r="AGF311"/>
      <c r="AGG311"/>
      <c r="AGH311"/>
      <c r="AGI311"/>
      <c r="AGJ311"/>
      <c r="AGK311"/>
      <c r="AGL311"/>
      <c r="AGM311"/>
      <c r="AGN311"/>
      <c r="AGO311"/>
      <c r="AGP311"/>
      <c r="AGQ311"/>
      <c r="AGR311"/>
      <c r="AGS311"/>
      <c r="AGT311"/>
      <c r="AGU311"/>
      <c r="AGV311"/>
      <c r="AGW311"/>
      <c r="AGX311"/>
      <c r="AGY311"/>
      <c r="AGZ311"/>
      <c r="AHA311"/>
      <c r="AHB311"/>
      <c r="AHC311"/>
      <c r="AHD311"/>
      <c r="AHE311"/>
      <c r="AHF311"/>
      <c r="AHG311"/>
      <c r="AHH311"/>
      <c r="AHI311"/>
      <c r="AHJ311"/>
      <c r="AHK311"/>
      <c r="AHL311"/>
      <c r="AHM311"/>
      <c r="AHN311"/>
      <c r="AHO311"/>
      <c r="AHP311"/>
      <c r="AHQ311"/>
      <c r="AHR311"/>
      <c r="AHS311"/>
      <c r="AHT311"/>
      <c r="AHU311"/>
      <c r="AHV311"/>
      <c r="AHW311"/>
      <c r="AHX311"/>
      <c r="AHY311"/>
      <c r="AHZ311"/>
      <c r="AIA311"/>
      <c r="AIB311"/>
      <c r="AIC311"/>
      <c r="AID311"/>
      <c r="AIE311"/>
      <c r="AIF311"/>
      <c r="AIG311"/>
      <c r="AIH311"/>
      <c r="AII311"/>
      <c r="AIJ311"/>
      <c r="AIK311"/>
      <c r="AIL311"/>
      <c r="AIM311"/>
      <c r="AIN311"/>
      <c r="AIO311"/>
      <c r="AIP311"/>
      <c r="AIQ311"/>
      <c r="AIR311"/>
      <c r="AIS311"/>
      <c r="AIT311"/>
      <c r="AIU311"/>
      <c r="AIV311"/>
      <c r="AIW311"/>
      <c r="AIX311"/>
      <c r="AIY311"/>
      <c r="AIZ311"/>
      <c r="AJA311"/>
      <c r="AJB311"/>
      <c r="AJC311"/>
      <c r="AJD311"/>
      <c r="AJE311"/>
      <c r="AJF311"/>
      <c r="AJG311"/>
      <c r="AJH311"/>
      <c r="AJI311"/>
      <c r="AJJ311"/>
      <c r="AJK311"/>
      <c r="AJL311"/>
      <c r="AJM311"/>
      <c r="AJN311"/>
      <c r="AJO311"/>
    </row>
    <row r="312" spans="1:951" x14ac:dyDescent="0.35">
      <c r="A312" s="131" t="s">
        <v>151</v>
      </c>
      <c r="B312" s="131">
        <v>5272753</v>
      </c>
      <c r="C312" s="131" t="s">
        <v>1462</v>
      </c>
      <c r="D312" s="131" t="s">
        <v>409</v>
      </c>
      <c r="E312" s="131" t="s">
        <v>1463</v>
      </c>
      <c r="F312" s="131" t="s">
        <v>717</v>
      </c>
      <c r="G312" s="129">
        <f t="shared" si="4"/>
        <v>28</v>
      </c>
      <c r="H312" s="131" t="s">
        <v>186</v>
      </c>
      <c r="I312" s="131" t="s">
        <v>189</v>
      </c>
      <c r="J312" s="131" t="s">
        <v>223</v>
      </c>
      <c r="K312" s="131" t="s">
        <v>197</v>
      </c>
      <c r="L312" s="131"/>
      <c r="M312" s="133">
        <v>1</v>
      </c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</row>
    <row r="313" spans="1:951" x14ac:dyDescent="0.35">
      <c r="A313" s="131" t="s">
        <v>151</v>
      </c>
      <c r="B313" s="131">
        <v>5278311</v>
      </c>
      <c r="C313" s="131" t="s">
        <v>1464</v>
      </c>
      <c r="D313" s="131" t="s">
        <v>372</v>
      </c>
      <c r="E313" s="131" t="s">
        <v>1465</v>
      </c>
      <c r="F313" s="131" t="s">
        <v>717</v>
      </c>
      <c r="G313" s="129">
        <f t="shared" si="4"/>
        <v>23</v>
      </c>
      <c r="H313" s="131" t="s">
        <v>186</v>
      </c>
      <c r="I313" s="131" t="s">
        <v>189</v>
      </c>
      <c r="J313" s="131" t="s">
        <v>150</v>
      </c>
      <c r="K313" s="131" t="s">
        <v>197</v>
      </c>
      <c r="L313" s="131"/>
      <c r="M313" s="133">
        <v>1</v>
      </c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  <c r="LK313"/>
      <c r="LL313"/>
      <c r="LM313"/>
      <c r="LN313"/>
      <c r="LO313"/>
      <c r="LP313"/>
      <c r="LQ313"/>
      <c r="LR313"/>
      <c r="LS313"/>
      <c r="LT313"/>
      <c r="LU313"/>
      <c r="LV313"/>
      <c r="LW313"/>
      <c r="LX313"/>
      <c r="LY313"/>
      <c r="LZ313"/>
      <c r="MA313"/>
      <c r="MB313"/>
      <c r="MC313"/>
      <c r="MD313"/>
      <c r="ME313"/>
      <c r="MF313"/>
      <c r="MG313"/>
      <c r="MH313"/>
      <c r="MI313"/>
      <c r="MJ313"/>
      <c r="MK313"/>
      <c r="ML313"/>
      <c r="MM313"/>
      <c r="MN313"/>
      <c r="MO313"/>
      <c r="MP313"/>
      <c r="MQ313"/>
      <c r="MR313"/>
      <c r="MS313"/>
      <c r="MT313"/>
      <c r="MU313"/>
      <c r="MV313"/>
      <c r="MW313"/>
      <c r="MX313"/>
      <c r="MY313"/>
      <c r="MZ313"/>
      <c r="NA313"/>
      <c r="NB313"/>
      <c r="NC313"/>
      <c r="ND313"/>
      <c r="NE313"/>
      <c r="NF313"/>
      <c r="NG313"/>
      <c r="NH313"/>
      <c r="NI313"/>
      <c r="NJ313"/>
      <c r="NK313"/>
      <c r="NL313"/>
      <c r="NM313"/>
      <c r="NN313"/>
      <c r="NO313"/>
      <c r="NP313"/>
      <c r="NQ313"/>
      <c r="NR313"/>
      <c r="NS313"/>
      <c r="NT313"/>
      <c r="NU313"/>
      <c r="NV313"/>
      <c r="NW313"/>
      <c r="NX313"/>
      <c r="NY313"/>
      <c r="NZ313"/>
      <c r="OA313"/>
      <c r="OB313"/>
      <c r="OC313"/>
      <c r="OD313"/>
      <c r="OE313"/>
      <c r="OF313"/>
      <c r="OG313"/>
      <c r="OH313"/>
      <c r="OI313"/>
      <c r="OJ313"/>
      <c r="OK313"/>
      <c r="OL313"/>
      <c r="OM313"/>
      <c r="ON313"/>
      <c r="OO313"/>
      <c r="OP313"/>
      <c r="OQ313"/>
      <c r="OR313"/>
      <c r="OS313"/>
      <c r="OT313"/>
      <c r="OU313"/>
      <c r="OV313"/>
      <c r="OW313"/>
      <c r="OX313"/>
      <c r="OY313"/>
      <c r="OZ313"/>
      <c r="PA313"/>
      <c r="PB313"/>
      <c r="PC313"/>
      <c r="PD313"/>
      <c r="PE313"/>
      <c r="PF313"/>
      <c r="PG313"/>
      <c r="PH313"/>
      <c r="PI313"/>
      <c r="PJ313"/>
      <c r="PK313"/>
      <c r="PL313"/>
      <c r="PM313"/>
      <c r="PN313"/>
      <c r="PO313"/>
      <c r="PP313"/>
      <c r="PQ313"/>
      <c r="PR313"/>
      <c r="PS313"/>
      <c r="PT313"/>
      <c r="PU313"/>
      <c r="PV313"/>
      <c r="PW313"/>
      <c r="PX313"/>
      <c r="PY313"/>
      <c r="PZ313"/>
      <c r="QA313"/>
      <c r="QB313"/>
      <c r="QC313"/>
      <c r="QD313"/>
      <c r="QE313"/>
      <c r="QF313"/>
      <c r="QG313"/>
      <c r="QH313"/>
      <c r="QI313"/>
      <c r="QJ313"/>
      <c r="QK313"/>
      <c r="QL313"/>
      <c r="QM313"/>
      <c r="QN313"/>
      <c r="QO313"/>
      <c r="QP313"/>
      <c r="QQ313"/>
      <c r="QR313"/>
      <c r="QS313"/>
      <c r="QT313"/>
      <c r="QU313"/>
      <c r="QV313"/>
      <c r="QW313"/>
      <c r="QX313"/>
      <c r="QY313"/>
      <c r="QZ313"/>
      <c r="RA313"/>
      <c r="RB313"/>
      <c r="RC313"/>
      <c r="RD313"/>
      <c r="RE313"/>
      <c r="RF313"/>
      <c r="RG313"/>
      <c r="RH313"/>
      <c r="RI313"/>
      <c r="RJ313"/>
      <c r="RK313"/>
      <c r="RL313"/>
      <c r="RM313"/>
      <c r="RN313"/>
      <c r="RO313"/>
      <c r="RP313"/>
      <c r="RQ313"/>
      <c r="RR313"/>
      <c r="RS313"/>
      <c r="RT313"/>
      <c r="RU313"/>
      <c r="RV313"/>
      <c r="RW313"/>
      <c r="RX313"/>
      <c r="RY313"/>
      <c r="RZ313"/>
      <c r="SA313"/>
      <c r="SB313"/>
      <c r="SC313"/>
      <c r="SD313"/>
      <c r="SE313"/>
      <c r="SF313"/>
      <c r="SG313"/>
      <c r="SH313"/>
      <c r="SI313"/>
      <c r="SJ313"/>
      <c r="SK313"/>
      <c r="SL313"/>
      <c r="SM313"/>
      <c r="SN313"/>
      <c r="SO313"/>
      <c r="SP313"/>
      <c r="SQ313"/>
      <c r="SR313"/>
      <c r="SS313"/>
      <c r="ST313"/>
      <c r="SU313"/>
      <c r="SV313"/>
      <c r="SW313"/>
      <c r="SX313"/>
      <c r="SY313"/>
      <c r="SZ313"/>
      <c r="TA313"/>
      <c r="TB313"/>
      <c r="TC313"/>
      <c r="TD313"/>
      <c r="TE313"/>
      <c r="TF313"/>
      <c r="TG313"/>
      <c r="TH313"/>
      <c r="TI313"/>
      <c r="TJ313"/>
      <c r="TK313"/>
      <c r="TL313"/>
      <c r="TM313"/>
      <c r="TN313"/>
      <c r="TO313"/>
      <c r="TP313"/>
      <c r="TQ313"/>
      <c r="TR313"/>
      <c r="TS313"/>
      <c r="TT313"/>
      <c r="TU313"/>
      <c r="TV313"/>
      <c r="TW313"/>
      <c r="TX313"/>
      <c r="TY313"/>
      <c r="TZ313"/>
      <c r="UA313"/>
      <c r="UB313"/>
      <c r="UC313"/>
      <c r="UD313"/>
      <c r="UE313"/>
      <c r="UF313"/>
      <c r="UG313"/>
      <c r="UH313"/>
      <c r="UI313"/>
      <c r="UJ313"/>
      <c r="UK313"/>
      <c r="UL313"/>
      <c r="UM313"/>
      <c r="UN313"/>
      <c r="UO313"/>
      <c r="UP313"/>
      <c r="UQ313"/>
      <c r="UR313"/>
      <c r="US313"/>
      <c r="UT313"/>
      <c r="UU313"/>
      <c r="UV313"/>
      <c r="UW313"/>
      <c r="UX313"/>
      <c r="UY313"/>
      <c r="UZ313"/>
      <c r="VA313"/>
      <c r="VB313"/>
      <c r="VC313"/>
      <c r="VD313"/>
      <c r="VE313"/>
      <c r="VF313"/>
      <c r="VG313"/>
      <c r="VH313"/>
      <c r="VI313"/>
      <c r="VJ313"/>
      <c r="VK313"/>
      <c r="VL313"/>
      <c r="VM313"/>
      <c r="VN313"/>
      <c r="VO313"/>
      <c r="VP313"/>
      <c r="VQ313"/>
      <c r="VR313"/>
      <c r="VS313"/>
      <c r="VT313"/>
      <c r="VU313"/>
      <c r="VV313"/>
      <c r="VW313"/>
      <c r="VX313"/>
      <c r="VY313"/>
      <c r="VZ313"/>
      <c r="WA313"/>
      <c r="WB313"/>
      <c r="WC313"/>
      <c r="WD313"/>
      <c r="WE313"/>
      <c r="WF313"/>
      <c r="WG313"/>
      <c r="WH313"/>
      <c r="WI313"/>
      <c r="WJ313"/>
      <c r="WK313"/>
      <c r="WL313"/>
      <c r="WM313"/>
      <c r="WN313"/>
      <c r="WO313"/>
      <c r="WP313"/>
      <c r="WQ313"/>
      <c r="WR313"/>
      <c r="WS313"/>
      <c r="WT313"/>
      <c r="WU313"/>
      <c r="WV313"/>
      <c r="WW313"/>
      <c r="WX313"/>
      <c r="WY313"/>
      <c r="WZ313"/>
      <c r="XA313"/>
      <c r="XB313"/>
      <c r="XC313"/>
      <c r="XD313"/>
      <c r="XE313"/>
      <c r="XF313"/>
      <c r="XG313"/>
      <c r="XH313"/>
      <c r="XI313"/>
      <c r="XJ313"/>
      <c r="XK313"/>
      <c r="XL313"/>
      <c r="XM313"/>
      <c r="XN313"/>
      <c r="XO313"/>
      <c r="XP313"/>
      <c r="XQ313"/>
      <c r="XR313"/>
      <c r="XS313"/>
      <c r="XT313"/>
      <c r="XU313"/>
      <c r="XV313"/>
      <c r="XW313"/>
      <c r="XX313"/>
      <c r="XY313"/>
      <c r="XZ313"/>
      <c r="YA313"/>
      <c r="YB313"/>
      <c r="YC313"/>
      <c r="YD313"/>
      <c r="YE313"/>
      <c r="YF313"/>
      <c r="YG313"/>
      <c r="YH313"/>
      <c r="YI313"/>
      <c r="YJ313"/>
      <c r="YK313"/>
      <c r="YL313"/>
      <c r="YM313"/>
      <c r="YN313"/>
      <c r="YO313"/>
      <c r="YP313"/>
      <c r="YQ313"/>
      <c r="YR313"/>
      <c r="YS313"/>
      <c r="YT313"/>
      <c r="YU313"/>
      <c r="YV313"/>
      <c r="YW313"/>
      <c r="YX313"/>
      <c r="YY313"/>
      <c r="YZ313"/>
      <c r="ZA313"/>
      <c r="ZB313"/>
      <c r="ZC313"/>
      <c r="ZD313"/>
      <c r="ZE313"/>
      <c r="ZF313"/>
      <c r="ZG313"/>
      <c r="ZH313"/>
      <c r="ZI313"/>
      <c r="ZJ313"/>
      <c r="ZK313"/>
      <c r="ZL313"/>
      <c r="ZM313"/>
      <c r="ZN313"/>
      <c r="ZO313"/>
      <c r="ZP313"/>
      <c r="ZQ313"/>
      <c r="ZR313"/>
      <c r="ZS313"/>
      <c r="ZT313"/>
      <c r="ZU313"/>
      <c r="ZV313"/>
      <c r="ZW313"/>
      <c r="ZX313"/>
      <c r="ZY313"/>
      <c r="ZZ313"/>
      <c r="AAA313"/>
      <c r="AAB313"/>
      <c r="AAC313"/>
      <c r="AAD313"/>
      <c r="AAE313"/>
      <c r="AAF313"/>
      <c r="AAG313"/>
      <c r="AAH313"/>
      <c r="AAI313"/>
      <c r="AAJ313"/>
      <c r="AAK313"/>
      <c r="AAL313"/>
      <c r="AAM313"/>
      <c r="AAN313"/>
      <c r="AAO313"/>
      <c r="AAP313"/>
      <c r="AAQ313"/>
      <c r="AAR313"/>
      <c r="AAS313"/>
      <c r="AAT313"/>
      <c r="AAU313"/>
      <c r="AAV313"/>
      <c r="AAW313"/>
      <c r="AAX313"/>
      <c r="AAY313"/>
      <c r="AAZ313"/>
      <c r="ABA313"/>
      <c r="ABB313"/>
      <c r="ABC313"/>
      <c r="ABD313"/>
      <c r="ABE313"/>
      <c r="ABF313"/>
      <c r="ABG313"/>
      <c r="ABH313"/>
      <c r="ABI313"/>
      <c r="ABJ313"/>
      <c r="ABK313"/>
      <c r="ABL313"/>
      <c r="ABM313"/>
      <c r="ABN313"/>
      <c r="ABO313"/>
      <c r="ABP313"/>
      <c r="ABQ313"/>
      <c r="ABR313"/>
      <c r="ABS313"/>
      <c r="ABT313"/>
      <c r="ABU313"/>
      <c r="ABV313"/>
      <c r="ABW313"/>
      <c r="ABX313"/>
      <c r="ABY313"/>
      <c r="ABZ313"/>
      <c r="ACA313"/>
      <c r="ACB313"/>
      <c r="ACC313"/>
      <c r="ACD313"/>
      <c r="ACE313"/>
      <c r="ACF313"/>
      <c r="ACG313"/>
      <c r="ACH313"/>
      <c r="ACI313"/>
      <c r="ACJ313"/>
      <c r="ACK313"/>
      <c r="ACL313"/>
      <c r="ACM313"/>
      <c r="ACN313"/>
      <c r="ACO313"/>
      <c r="ACP313"/>
      <c r="ACQ313"/>
      <c r="ACR313"/>
      <c r="ACS313"/>
      <c r="ACT313"/>
      <c r="ACU313"/>
      <c r="ACV313"/>
      <c r="ACW313"/>
      <c r="ACX313"/>
      <c r="ACY313"/>
      <c r="ACZ313"/>
      <c r="ADA313"/>
      <c r="ADB313"/>
      <c r="ADC313"/>
      <c r="ADD313"/>
      <c r="ADE313"/>
      <c r="ADF313"/>
      <c r="ADG313"/>
      <c r="ADH313"/>
      <c r="ADI313"/>
      <c r="ADJ313"/>
      <c r="ADK313"/>
      <c r="ADL313"/>
      <c r="ADM313"/>
      <c r="ADN313"/>
      <c r="ADO313"/>
      <c r="ADP313"/>
      <c r="ADQ313"/>
      <c r="ADR313"/>
      <c r="ADS313"/>
      <c r="ADT313"/>
      <c r="ADU313"/>
      <c r="ADV313"/>
      <c r="ADW313"/>
      <c r="ADX313"/>
      <c r="ADY313"/>
      <c r="ADZ313"/>
      <c r="AEA313"/>
      <c r="AEB313"/>
      <c r="AEC313"/>
      <c r="AED313"/>
      <c r="AEE313"/>
      <c r="AEF313"/>
      <c r="AEG313"/>
      <c r="AEH313"/>
      <c r="AEI313"/>
      <c r="AEJ313"/>
      <c r="AEK313"/>
      <c r="AEL313"/>
      <c r="AEM313"/>
      <c r="AEN313"/>
      <c r="AEO313"/>
      <c r="AEP313"/>
      <c r="AEQ313"/>
      <c r="AER313"/>
      <c r="AES313"/>
      <c r="AET313"/>
      <c r="AEU313"/>
      <c r="AEV313"/>
      <c r="AEW313"/>
      <c r="AEX313"/>
      <c r="AEY313"/>
      <c r="AEZ313"/>
      <c r="AFA313"/>
      <c r="AFB313"/>
      <c r="AFC313"/>
      <c r="AFD313"/>
      <c r="AFE313"/>
      <c r="AFF313"/>
      <c r="AFG313"/>
      <c r="AFH313"/>
      <c r="AFI313"/>
      <c r="AFJ313"/>
      <c r="AFK313"/>
      <c r="AFL313"/>
      <c r="AFM313"/>
      <c r="AFN313"/>
      <c r="AFO313"/>
      <c r="AFP313"/>
      <c r="AFQ313"/>
      <c r="AFR313"/>
      <c r="AFS313"/>
      <c r="AFT313"/>
      <c r="AFU313"/>
      <c r="AFV313"/>
      <c r="AFW313"/>
      <c r="AFX313"/>
      <c r="AFY313"/>
      <c r="AFZ313"/>
      <c r="AGA313"/>
      <c r="AGB313"/>
      <c r="AGC313"/>
      <c r="AGD313"/>
      <c r="AGE313"/>
      <c r="AGF313"/>
      <c r="AGG313"/>
      <c r="AGH313"/>
      <c r="AGI313"/>
      <c r="AGJ313"/>
      <c r="AGK313"/>
      <c r="AGL313"/>
      <c r="AGM313"/>
      <c r="AGN313"/>
      <c r="AGO313"/>
      <c r="AGP313"/>
      <c r="AGQ313"/>
      <c r="AGR313"/>
      <c r="AGS313"/>
      <c r="AGT313"/>
      <c r="AGU313"/>
      <c r="AGV313"/>
      <c r="AGW313"/>
      <c r="AGX313"/>
      <c r="AGY313"/>
      <c r="AGZ313"/>
      <c r="AHA313"/>
      <c r="AHB313"/>
      <c r="AHC313"/>
      <c r="AHD313"/>
      <c r="AHE313"/>
      <c r="AHF313"/>
      <c r="AHG313"/>
      <c r="AHH313"/>
      <c r="AHI313"/>
      <c r="AHJ313"/>
      <c r="AHK313"/>
      <c r="AHL313"/>
      <c r="AHM313"/>
      <c r="AHN313"/>
      <c r="AHO313"/>
      <c r="AHP313"/>
      <c r="AHQ313"/>
      <c r="AHR313"/>
      <c r="AHS313"/>
      <c r="AHT313"/>
      <c r="AHU313"/>
      <c r="AHV313"/>
      <c r="AHW313"/>
      <c r="AHX313"/>
      <c r="AHY313"/>
      <c r="AHZ313"/>
      <c r="AIA313"/>
      <c r="AIB313"/>
      <c r="AIC313"/>
      <c r="AID313"/>
      <c r="AIE313"/>
      <c r="AIF313"/>
      <c r="AIG313"/>
      <c r="AIH313"/>
      <c r="AII313"/>
      <c r="AIJ313"/>
      <c r="AIK313"/>
      <c r="AIL313"/>
      <c r="AIM313"/>
      <c r="AIN313"/>
      <c r="AIO313"/>
      <c r="AIP313"/>
      <c r="AIQ313"/>
      <c r="AIR313"/>
      <c r="AIS313"/>
      <c r="AIT313"/>
      <c r="AIU313"/>
      <c r="AIV313"/>
      <c r="AIW313"/>
      <c r="AIX313"/>
      <c r="AIY313"/>
      <c r="AIZ313"/>
      <c r="AJA313"/>
      <c r="AJB313"/>
      <c r="AJC313"/>
      <c r="AJD313"/>
      <c r="AJE313"/>
      <c r="AJF313"/>
      <c r="AJG313"/>
      <c r="AJH313"/>
      <c r="AJI313"/>
      <c r="AJJ313"/>
      <c r="AJK313"/>
      <c r="AJL313"/>
      <c r="AJM313"/>
      <c r="AJN313"/>
      <c r="AJO313"/>
    </row>
    <row r="314" spans="1:951" x14ac:dyDescent="0.35">
      <c r="A314" s="131" t="s">
        <v>151</v>
      </c>
      <c r="B314" s="131">
        <v>5282326</v>
      </c>
      <c r="C314" s="131" t="s">
        <v>1466</v>
      </c>
      <c r="D314" s="131" t="s">
        <v>1467</v>
      </c>
      <c r="E314" s="131" t="s">
        <v>1468</v>
      </c>
      <c r="F314" s="131" t="s">
        <v>1328</v>
      </c>
      <c r="G314" s="129">
        <f t="shared" si="4"/>
        <v>26</v>
      </c>
      <c r="H314" s="131" t="s">
        <v>184</v>
      </c>
      <c r="I314" s="131" t="s">
        <v>189</v>
      </c>
      <c r="J314" s="131" t="s">
        <v>150</v>
      </c>
      <c r="K314" s="131" t="s">
        <v>197</v>
      </c>
      <c r="L314" s="131"/>
      <c r="M314" s="133">
        <v>1</v>
      </c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  <c r="QC314"/>
      <c r="QD314"/>
      <c r="QE314"/>
      <c r="QF314"/>
      <c r="QG314"/>
      <c r="QH314"/>
      <c r="QI314"/>
      <c r="QJ314"/>
      <c r="QK314"/>
      <c r="QL314"/>
      <c r="QM314"/>
      <c r="QN314"/>
      <c r="QO314"/>
      <c r="QP314"/>
      <c r="QQ314"/>
      <c r="QR314"/>
      <c r="QS314"/>
      <c r="QT314"/>
      <c r="QU314"/>
      <c r="QV314"/>
      <c r="QW314"/>
      <c r="QX314"/>
      <c r="QY314"/>
      <c r="QZ314"/>
      <c r="RA314"/>
      <c r="RB314"/>
      <c r="RC314"/>
      <c r="RD314"/>
      <c r="RE314"/>
      <c r="RF314"/>
      <c r="RG314"/>
      <c r="RH314"/>
      <c r="RI314"/>
      <c r="RJ314"/>
      <c r="RK314"/>
      <c r="RL314"/>
      <c r="RM314"/>
      <c r="RN314"/>
      <c r="RO314"/>
      <c r="RP314"/>
      <c r="RQ314"/>
      <c r="RR314"/>
      <c r="RS314"/>
      <c r="RT314"/>
      <c r="RU314"/>
      <c r="RV314"/>
      <c r="RW314"/>
      <c r="RX314"/>
      <c r="RY314"/>
      <c r="RZ314"/>
      <c r="SA314"/>
      <c r="SB314"/>
      <c r="SC314"/>
      <c r="SD314"/>
      <c r="SE314"/>
      <c r="SF314"/>
      <c r="SG314"/>
      <c r="SH314"/>
      <c r="SI314"/>
      <c r="SJ314"/>
      <c r="SK314"/>
      <c r="SL314"/>
      <c r="SM314"/>
      <c r="SN314"/>
      <c r="SO314"/>
      <c r="SP314"/>
      <c r="SQ314"/>
      <c r="SR314"/>
      <c r="SS314"/>
      <c r="ST314"/>
      <c r="SU314"/>
      <c r="SV314"/>
      <c r="SW314"/>
      <c r="SX314"/>
      <c r="SY314"/>
      <c r="SZ314"/>
      <c r="TA314"/>
      <c r="TB314"/>
      <c r="TC314"/>
      <c r="TD314"/>
      <c r="TE314"/>
      <c r="TF314"/>
      <c r="TG314"/>
      <c r="TH314"/>
      <c r="TI314"/>
      <c r="TJ314"/>
      <c r="TK314"/>
      <c r="TL314"/>
      <c r="TM314"/>
      <c r="TN314"/>
      <c r="TO314"/>
      <c r="TP314"/>
      <c r="TQ314"/>
      <c r="TR314"/>
      <c r="TS314"/>
      <c r="TT314"/>
      <c r="TU314"/>
      <c r="TV314"/>
      <c r="TW314"/>
      <c r="TX314"/>
      <c r="TY314"/>
      <c r="TZ314"/>
      <c r="UA314"/>
      <c r="UB314"/>
      <c r="UC314"/>
      <c r="UD314"/>
      <c r="UE314"/>
      <c r="UF314"/>
      <c r="UG314"/>
      <c r="UH314"/>
      <c r="UI314"/>
      <c r="UJ314"/>
      <c r="UK314"/>
      <c r="UL314"/>
      <c r="UM314"/>
      <c r="UN314"/>
      <c r="UO314"/>
      <c r="UP314"/>
      <c r="UQ314"/>
      <c r="UR314"/>
      <c r="US314"/>
      <c r="UT314"/>
      <c r="UU314"/>
      <c r="UV314"/>
      <c r="UW314"/>
      <c r="UX314"/>
      <c r="UY314"/>
      <c r="UZ314"/>
      <c r="VA314"/>
      <c r="VB314"/>
      <c r="VC314"/>
      <c r="VD314"/>
      <c r="VE314"/>
      <c r="VF314"/>
      <c r="VG314"/>
      <c r="VH314"/>
      <c r="VI314"/>
      <c r="VJ314"/>
      <c r="VK314"/>
      <c r="VL314"/>
      <c r="VM314"/>
      <c r="VN314"/>
      <c r="VO314"/>
      <c r="VP314"/>
      <c r="VQ314"/>
      <c r="VR314"/>
      <c r="VS314"/>
      <c r="VT314"/>
      <c r="VU314"/>
      <c r="VV314"/>
      <c r="VW314"/>
      <c r="VX314"/>
      <c r="VY314"/>
      <c r="VZ314"/>
      <c r="WA314"/>
      <c r="WB314"/>
      <c r="WC314"/>
      <c r="WD314"/>
      <c r="WE314"/>
      <c r="WF314"/>
      <c r="WG314"/>
      <c r="WH314"/>
      <c r="WI314"/>
      <c r="WJ314"/>
      <c r="WK314"/>
      <c r="WL314"/>
      <c r="WM314"/>
      <c r="WN314"/>
      <c r="WO314"/>
      <c r="WP314"/>
      <c r="WQ314"/>
      <c r="WR314"/>
      <c r="WS314"/>
      <c r="WT314"/>
      <c r="WU314"/>
      <c r="WV314"/>
      <c r="WW314"/>
      <c r="WX314"/>
      <c r="WY314"/>
      <c r="WZ314"/>
      <c r="XA314"/>
      <c r="XB314"/>
      <c r="XC314"/>
      <c r="XD314"/>
      <c r="XE314"/>
      <c r="XF314"/>
      <c r="XG314"/>
      <c r="XH314"/>
      <c r="XI314"/>
      <c r="XJ314"/>
      <c r="XK314"/>
      <c r="XL314"/>
      <c r="XM314"/>
      <c r="XN314"/>
      <c r="XO314"/>
      <c r="XP314"/>
      <c r="XQ314"/>
      <c r="XR314"/>
      <c r="XS314"/>
      <c r="XT314"/>
      <c r="XU314"/>
      <c r="XV314"/>
      <c r="XW314"/>
      <c r="XX314"/>
      <c r="XY314"/>
      <c r="XZ314"/>
      <c r="YA314"/>
      <c r="YB314"/>
      <c r="YC314"/>
      <c r="YD314"/>
      <c r="YE314"/>
      <c r="YF314"/>
      <c r="YG314"/>
      <c r="YH314"/>
      <c r="YI314"/>
      <c r="YJ314"/>
      <c r="YK314"/>
      <c r="YL314"/>
      <c r="YM314"/>
      <c r="YN314"/>
      <c r="YO314"/>
      <c r="YP314"/>
      <c r="YQ314"/>
      <c r="YR314"/>
      <c r="YS314"/>
      <c r="YT314"/>
      <c r="YU314"/>
      <c r="YV314"/>
      <c r="YW314"/>
      <c r="YX314"/>
      <c r="YY314"/>
      <c r="YZ314"/>
      <c r="ZA314"/>
      <c r="ZB314"/>
      <c r="ZC314"/>
      <c r="ZD314"/>
      <c r="ZE314"/>
      <c r="ZF314"/>
      <c r="ZG314"/>
      <c r="ZH314"/>
      <c r="ZI314"/>
      <c r="ZJ314"/>
      <c r="ZK314"/>
      <c r="ZL314"/>
      <c r="ZM314"/>
      <c r="ZN314"/>
      <c r="ZO314"/>
      <c r="ZP314"/>
      <c r="ZQ314"/>
      <c r="ZR314"/>
      <c r="ZS314"/>
      <c r="ZT314"/>
      <c r="ZU314"/>
      <c r="ZV314"/>
      <c r="ZW314"/>
      <c r="ZX314"/>
      <c r="ZY314"/>
      <c r="ZZ314"/>
      <c r="AAA314"/>
      <c r="AAB314"/>
      <c r="AAC314"/>
      <c r="AAD314"/>
      <c r="AAE314"/>
      <c r="AAF314"/>
      <c r="AAG314"/>
      <c r="AAH314"/>
      <c r="AAI314"/>
      <c r="AAJ314"/>
      <c r="AAK314"/>
      <c r="AAL314"/>
      <c r="AAM314"/>
      <c r="AAN314"/>
      <c r="AAO314"/>
      <c r="AAP314"/>
      <c r="AAQ314"/>
      <c r="AAR314"/>
      <c r="AAS314"/>
      <c r="AAT314"/>
      <c r="AAU314"/>
      <c r="AAV314"/>
      <c r="AAW314"/>
      <c r="AAX314"/>
      <c r="AAY314"/>
      <c r="AAZ314"/>
      <c r="ABA314"/>
      <c r="ABB314"/>
      <c r="ABC314"/>
      <c r="ABD314"/>
      <c r="ABE314"/>
      <c r="ABF314"/>
      <c r="ABG314"/>
      <c r="ABH314"/>
      <c r="ABI314"/>
      <c r="ABJ314"/>
      <c r="ABK314"/>
      <c r="ABL314"/>
      <c r="ABM314"/>
      <c r="ABN314"/>
      <c r="ABO314"/>
      <c r="ABP314"/>
      <c r="ABQ314"/>
      <c r="ABR314"/>
      <c r="ABS314"/>
      <c r="ABT314"/>
      <c r="ABU314"/>
      <c r="ABV314"/>
      <c r="ABW314"/>
      <c r="ABX314"/>
      <c r="ABY314"/>
      <c r="ABZ314"/>
      <c r="ACA314"/>
      <c r="ACB314"/>
      <c r="ACC314"/>
      <c r="ACD314"/>
      <c r="ACE314"/>
      <c r="ACF314"/>
      <c r="ACG314"/>
      <c r="ACH314"/>
      <c r="ACI314"/>
      <c r="ACJ314"/>
      <c r="ACK314"/>
      <c r="ACL314"/>
      <c r="ACM314"/>
      <c r="ACN314"/>
      <c r="ACO314"/>
      <c r="ACP314"/>
      <c r="ACQ314"/>
      <c r="ACR314"/>
      <c r="ACS314"/>
      <c r="ACT314"/>
      <c r="ACU314"/>
      <c r="ACV314"/>
      <c r="ACW314"/>
      <c r="ACX314"/>
      <c r="ACY314"/>
      <c r="ACZ314"/>
      <c r="ADA314"/>
      <c r="ADB314"/>
      <c r="ADC314"/>
      <c r="ADD314"/>
      <c r="ADE314"/>
      <c r="ADF314"/>
      <c r="ADG314"/>
      <c r="ADH314"/>
      <c r="ADI314"/>
      <c r="ADJ314"/>
      <c r="ADK314"/>
      <c r="ADL314"/>
      <c r="ADM314"/>
      <c r="ADN314"/>
      <c r="ADO314"/>
      <c r="ADP314"/>
      <c r="ADQ314"/>
      <c r="ADR314"/>
      <c r="ADS314"/>
      <c r="ADT314"/>
      <c r="ADU314"/>
      <c r="ADV314"/>
      <c r="ADW314"/>
      <c r="ADX314"/>
      <c r="ADY314"/>
      <c r="ADZ314"/>
      <c r="AEA314"/>
      <c r="AEB314"/>
      <c r="AEC314"/>
      <c r="AED314"/>
      <c r="AEE314"/>
      <c r="AEF314"/>
      <c r="AEG314"/>
      <c r="AEH314"/>
      <c r="AEI314"/>
      <c r="AEJ314"/>
      <c r="AEK314"/>
      <c r="AEL314"/>
      <c r="AEM314"/>
      <c r="AEN314"/>
      <c r="AEO314"/>
      <c r="AEP314"/>
      <c r="AEQ314"/>
      <c r="AER314"/>
      <c r="AES314"/>
      <c r="AET314"/>
      <c r="AEU314"/>
      <c r="AEV314"/>
      <c r="AEW314"/>
      <c r="AEX314"/>
      <c r="AEY314"/>
      <c r="AEZ314"/>
      <c r="AFA314"/>
      <c r="AFB314"/>
      <c r="AFC314"/>
      <c r="AFD314"/>
      <c r="AFE314"/>
      <c r="AFF314"/>
      <c r="AFG314"/>
      <c r="AFH314"/>
      <c r="AFI314"/>
      <c r="AFJ314"/>
      <c r="AFK314"/>
      <c r="AFL314"/>
      <c r="AFM314"/>
      <c r="AFN314"/>
      <c r="AFO314"/>
      <c r="AFP314"/>
      <c r="AFQ314"/>
      <c r="AFR314"/>
      <c r="AFS314"/>
      <c r="AFT314"/>
      <c r="AFU314"/>
      <c r="AFV314"/>
      <c r="AFW314"/>
      <c r="AFX314"/>
      <c r="AFY314"/>
      <c r="AFZ314"/>
      <c r="AGA314"/>
      <c r="AGB314"/>
      <c r="AGC314"/>
      <c r="AGD314"/>
      <c r="AGE314"/>
      <c r="AGF314"/>
      <c r="AGG314"/>
      <c r="AGH314"/>
      <c r="AGI314"/>
      <c r="AGJ314"/>
      <c r="AGK314"/>
      <c r="AGL314"/>
      <c r="AGM314"/>
      <c r="AGN314"/>
      <c r="AGO314"/>
      <c r="AGP314"/>
      <c r="AGQ314"/>
      <c r="AGR314"/>
      <c r="AGS314"/>
      <c r="AGT314"/>
      <c r="AGU314"/>
      <c r="AGV314"/>
      <c r="AGW314"/>
      <c r="AGX314"/>
      <c r="AGY314"/>
      <c r="AGZ314"/>
      <c r="AHA314"/>
      <c r="AHB314"/>
      <c r="AHC314"/>
      <c r="AHD314"/>
      <c r="AHE314"/>
      <c r="AHF314"/>
      <c r="AHG314"/>
      <c r="AHH314"/>
      <c r="AHI314"/>
      <c r="AHJ314"/>
      <c r="AHK314"/>
      <c r="AHL314"/>
      <c r="AHM314"/>
      <c r="AHN314"/>
      <c r="AHO314"/>
      <c r="AHP314"/>
      <c r="AHQ314"/>
      <c r="AHR314"/>
      <c r="AHS314"/>
      <c r="AHT314"/>
      <c r="AHU314"/>
      <c r="AHV314"/>
      <c r="AHW314"/>
      <c r="AHX314"/>
      <c r="AHY314"/>
      <c r="AHZ314"/>
      <c r="AIA314"/>
      <c r="AIB314"/>
      <c r="AIC314"/>
      <c r="AID314"/>
      <c r="AIE314"/>
      <c r="AIF314"/>
      <c r="AIG314"/>
      <c r="AIH314"/>
      <c r="AII314"/>
      <c r="AIJ314"/>
      <c r="AIK314"/>
      <c r="AIL314"/>
      <c r="AIM314"/>
      <c r="AIN314"/>
      <c r="AIO314"/>
      <c r="AIP314"/>
      <c r="AIQ314"/>
      <c r="AIR314"/>
      <c r="AIS314"/>
      <c r="AIT314"/>
      <c r="AIU314"/>
      <c r="AIV314"/>
      <c r="AIW314"/>
      <c r="AIX314"/>
      <c r="AIY314"/>
      <c r="AIZ314"/>
      <c r="AJA314"/>
      <c r="AJB314"/>
      <c r="AJC314"/>
      <c r="AJD314"/>
      <c r="AJE314"/>
      <c r="AJF314"/>
      <c r="AJG314"/>
      <c r="AJH314"/>
      <c r="AJI314"/>
      <c r="AJJ314"/>
      <c r="AJK314"/>
      <c r="AJL314"/>
      <c r="AJM314"/>
      <c r="AJN314"/>
      <c r="AJO314"/>
    </row>
    <row r="315" spans="1:951" x14ac:dyDescent="0.35">
      <c r="A315" s="131" t="s">
        <v>151</v>
      </c>
      <c r="B315" s="131">
        <v>5327593</v>
      </c>
      <c r="C315" s="131" t="s">
        <v>1469</v>
      </c>
      <c r="D315" s="131" t="s">
        <v>378</v>
      </c>
      <c r="E315" s="131" t="s">
        <v>1470</v>
      </c>
      <c r="F315" s="131" t="s">
        <v>687</v>
      </c>
      <c r="G315" s="129">
        <f t="shared" si="4"/>
        <v>18</v>
      </c>
      <c r="H315" s="131" t="s">
        <v>186</v>
      </c>
      <c r="I315" s="131" t="s">
        <v>189</v>
      </c>
      <c r="J315" s="131" t="s">
        <v>150</v>
      </c>
      <c r="K315" s="131" t="s">
        <v>197</v>
      </c>
      <c r="L315" s="131"/>
      <c r="M315" s="133">
        <v>1</v>
      </c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  <c r="QC315"/>
      <c r="QD315"/>
      <c r="QE315"/>
      <c r="QF315"/>
      <c r="QG315"/>
      <c r="QH315"/>
      <c r="QI315"/>
      <c r="QJ315"/>
      <c r="QK315"/>
      <c r="QL315"/>
      <c r="QM315"/>
      <c r="QN315"/>
      <c r="QO315"/>
      <c r="QP315"/>
      <c r="QQ315"/>
      <c r="QR315"/>
      <c r="QS315"/>
      <c r="QT315"/>
      <c r="QU315"/>
      <c r="QV315"/>
      <c r="QW315"/>
      <c r="QX315"/>
      <c r="QY315"/>
      <c r="QZ315"/>
      <c r="RA315"/>
      <c r="RB315"/>
      <c r="RC315"/>
      <c r="RD315"/>
      <c r="RE315"/>
      <c r="RF315"/>
      <c r="RG315"/>
      <c r="RH315"/>
      <c r="RI315"/>
      <c r="RJ315"/>
      <c r="RK315"/>
      <c r="RL315"/>
      <c r="RM315"/>
      <c r="RN315"/>
      <c r="RO315"/>
      <c r="RP315"/>
      <c r="RQ315"/>
      <c r="RR315"/>
      <c r="RS315"/>
      <c r="RT315"/>
      <c r="RU315"/>
      <c r="RV315"/>
      <c r="RW315"/>
      <c r="RX315"/>
      <c r="RY315"/>
      <c r="RZ315"/>
      <c r="SA315"/>
      <c r="SB315"/>
      <c r="SC315"/>
      <c r="SD315"/>
      <c r="SE315"/>
      <c r="SF315"/>
      <c r="SG315"/>
      <c r="SH315"/>
      <c r="SI315"/>
      <c r="SJ315"/>
      <c r="SK315"/>
      <c r="SL315"/>
      <c r="SM315"/>
      <c r="SN315"/>
      <c r="SO315"/>
      <c r="SP315"/>
      <c r="SQ315"/>
      <c r="SR315"/>
      <c r="SS315"/>
      <c r="ST315"/>
      <c r="SU315"/>
      <c r="SV315"/>
      <c r="SW315"/>
      <c r="SX315"/>
      <c r="SY315"/>
      <c r="SZ315"/>
      <c r="TA315"/>
      <c r="TB315"/>
      <c r="TC315"/>
      <c r="TD315"/>
      <c r="TE315"/>
      <c r="TF315"/>
      <c r="TG315"/>
      <c r="TH315"/>
      <c r="TI315"/>
      <c r="TJ315"/>
      <c r="TK315"/>
      <c r="TL315"/>
      <c r="TM315"/>
      <c r="TN315"/>
      <c r="TO315"/>
      <c r="TP315"/>
      <c r="TQ315"/>
      <c r="TR315"/>
      <c r="TS315"/>
      <c r="TT315"/>
      <c r="TU315"/>
      <c r="TV315"/>
      <c r="TW315"/>
      <c r="TX315"/>
      <c r="TY315"/>
      <c r="TZ315"/>
      <c r="UA315"/>
      <c r="UB315"/>
      <c r="UC315"/>
      <c r="UD315"/>
      <c r="UE315"/>
      <c r="UF315"/>
      <c r="UG315"/>
      <c r="UH315"/>
      <c r="UI315"/>
      <c r="UJ315"/>
      <c r="UK315"/>
      <c r="UL315"/>
      <c r="UM315"/>
      <c r="UN315"/>
      <c r="UO315"/>
      <c r="UP315"/>
      <c r="UQ315"/>
      <c r="UR315"/>
      <c r="US315"/>
      <c r="UT315"/>
      <c r="UU315"/>
      <c r="UV315"/>
      <c r="UW315"/>
      <c r="UX315"/>
      <c r="UY315"/>
      <c r="UZ315"/>
      <c r="VA315"/>
      <c r="VB315"/>
      <c r="VC315"/>
      <c r="VD315"/>
      <c r="VE315"/>
      <c r="VF315"/>
      <c r="VG315"/>
      <c r="VH315"/>
      <c r="VI315"/>
      <c r="VJ315"/>
      <c r="VK315"/>
      <c r="VL315"/>
      <c r="VM315"/>
      <c r="VN315"/>
      <c r="VO315"/>
      <c r="VP315"/>
      <c r="VQ315"/>
      <c r="VR315"/>
      <c r="VS315"/>
      <c r="VT315"/>
      <c r="VU315"/>
      <c r="VV315"/>
      <c r="VW315"/>
      <c r="VX315"/>
      <c r="VY315"/>
      <c r="VZ315"/>
      <c r="WA315"/>
      <c r="WB315"/>
      <c r="WC315"/>
      <c r="WD315"/>
      <c r="WE315"/>
      <c r="WF315"/>
      <c r="WG315"/>
      <c r="WH315"/>
      <c r="WI315"/>
      <c r="WJ315"/>
      <c r="WK315"/>
      <c r="WL315"/>
      <c r="WM315"/>
      <c r="WN315"/>
      <c r="WO315"/>
      <c r="WP315"/>
      <c r="WQ315"/>
      <c r="WR315"/>
      <c r="WS315"/>
      <c r="WT315"/>
      <c r="WU315"/>
      <c r="WV315"/>
      <c r="WW315"/>
      <c r="WX315"/>
      <c r="WY315"/>
      <c r="WZ315"/>
      <c r="XA315"/>
      <c r="XB315"/>
      <c r="XC315"/>
      <c r="XD315"/>
      <c r="XE315"/>
      <c r="XF315"/>
      <c r="XG315"/>
      <c r="XH315"/>
      <c r="XI315"/>
      <c r="XJ315"/>
      <c r="XK315"/>
      <c r="XL315"/>
      <c r="XM315"/>
      <c r="XN315"/>
      <c r="XO315"/>
      <c r="XP315"/>
      <c r="XQ315"/>
      <c r="XR315"/>
      <c r="XS315"/>
      <c r="XT315"/>
      <c r="XU315"/>
      <c r="XV315"/>
      <c r="XW315"/>
      <c r="XX315"/>
      <c r="XY315"/>
      <c r="XZ315"/>
      <c r="YA315"/>
      <c r="YB315"/>
      <c r="YC315"/>
      <c r="YD315"/>
      <c r="YE315"/>
      <c r="YF315"/>
      <c r="YG315"/>
      <c r="YH315"/>
      <c r="YI315"/>
      <c r="YJ315"/>
      <c r="YK315"/>
      <c r="YL315"/>
      <c r="YM315"/>
      <c r="YN315"/>
      <c r="YO315"/>
      <c r="YP315"/>
      <c r="YQ315"/>
      <c r="YR315"/>
      <c r="YS315"/>
      <c r="YT315"/>
      <c r="YU315"/>
      <c r="YV315"/>
      <c r="YW315"/>
      <c r="YX315"/>
      <c r="YY315"/>
      <c r="YZ315"/>
      <c r="ZA315"/>
      <c r="ZB315"/>
      <c r="ZC315"/>
      <c r="ZD315"/>
      <c r="ZE315"/>
      <c r="ZF315"/>
      <c r="ZG315"/>
      <c r="ZH315"/>
      <c r="ZI315"/>
      <c r="ZJ315"/>
      <c r="ZK315"/>
      <c r="ZL315"/>
      <c r="ZM315"/>
      <c r="ZN315"/>
      <c r="ZO315"/>
      <c r="ZP315"/>
      <c r="ZQ315"/>
      <c r="ZR315"/>
      <c r="ZS315"/>
      <c r="ZT315"/>
      <c r="ZU315"/>
      <c r="ZV315"/>
      <c r="ZW315"/>
      <c r="ZX315"/>
      <c r="ZY315"/>
      <c r="ZZ315"/>
      <c r="AAA315"/>
      <c r="AAB315"/>
      <c r="AAC315"/>
      <c r="AAD315"/>
      <c r="AAE315"/>
      <c r="AAF315"/>
      <c r="AAG315"/>
      <c r="AAH315"/>
      <c r="AAI315"/>
      <c r="AAJ315"/>
      <c r="AAK315"/>
      <c r="AAL315"/>
      <c r="AAM315"/>
      <c r="AAN315"/>
      <c r="AAO315"/>
      <c r="AAP315"/>
      <c r="AAQ315"/>
      <c r="AAR315"/>
      <c r="AAS315"/>
      <c r="AAT315"/>
      <c r="AAU315"/>
      <c r="AAV315"/>
      <c r="AAW315"/>
      <c r="AAX315"/>
      <c r="AAY315"/>
      <c r="AAZ315"/>
      <c r="ABA315"/>
      <c r="ABB315"/>
      <c r="ABC315"/>
      <c r="ABD315"/>
      <c r="ABE315"/>
      <c r="ABF315"/>
      <c r="ABG315"/>
      <c r="ABH315"/>
      <c r="ABI315"/>
      <c r="ABJ315"/>
      <c r="ABK315"/>
      <c r="ABL315"/>
      <c r="ABM315"/>
      <c r="ABN315"/>
      <c r="ABO315"/>
      <c r="ABP315"/>
      <c r="ABQ315"/>
      <c r="ABR315"/>
      <c r="ABS315"/>
      <c r="ABT315"/>
      <c r="ABU315"/>
      <c r="ABV315"/>
      <c r="ABW315"/>
      <c r="ABX315"/>
      <c r="ABY315"/>
      <c r="ABZ315"/>
      <c r="ACA315"/>
      <c r="ACB315"/>
      <c r="ACC315"/>
      <c r="ACD315"/>
      <c r="ACE315"/>
      <c r="ACF315"/>
      <c r="ACG315"/>
      <c r="ACH315"/>
      <c r="ACI315"/>
      <c r="ACJ315"/>
      <c r="ACK315"/>
      <c r="ACL315"/>
      <c r="ACM315"/>
      <c r="ACN315"/>
      <c r="ACO315"/>
      <c r="ACP315"/>
      <c r="ACQ315"/>
      <c r="ACR315"/>
      <c r="ACS315"/>
      <c r="ACT315"/>
      <c r="ACU315"/>
      <c r="ACV315"/>
      <c r="ACW315"/>
      <c r="ACX315"/>
      <c r="ACY315"/>
      <c r="ACZ315"/>
      <c r="ADA315"/>
      <c r="ADB315"/>
      <c r="ADC315"/>
      <c r="ADD315"/>
      <c r="ADE315"/>
      <c r="ADF315"/>
      <c r="ADG315"/>
      <c r="ADH315"/>
      <c r="ADI315"/>
      <c r="ADJ315"/>
      <c r="ADK315"/>
      <c r="ADL315"/>
      <c r="ADM315"/>
      <c r="ADN315"/>
      <c r="ADO315"/>
      <c r="ADP315"/>
      <c r="ADQ315"/>
      <c r="ADR315"/>
      <c r="ADS315"/>
      <c r="ADT315"/>
      <c r="ADU315"/>
      <c r="ADV315"/>
      <c r="ADW315"/>
      <c r="ADX315"/>
      <c r="ADY315"/>
      <c r="ADZ315"/>
      <c r="AEA315"/>
      <c r="AEB315"/>
      <c r="AEC315"/>
      <c r="AED315"/>
      <c r="AEE315"/>
      <c r="AEF315"/>
      <c r="AEG315"/>
      <c r="AEH315"/>
      <c r="AEI315"/>
      <c r="AEJ315"/>
      <c r="AEK315"/>
      <c r="AEL315"/>
      <c r="AEM315"/>
      <c r="AEN315"/>
      <c r="AEO315"/>
      <c r="AEP315"/>
      <c r="AEQ315"/>
      <c r="AER315"/>
      <c r="AES315"/>
      <c r="AET315"/>
      <c r="AEU315"/>
      <c r="AEV315"/>
      <c r="AEW315"/>
      <c r="AEX315"/>
      <c r="AEY315"/>
      <c r="AEZ315"/>
      <c r="AFA315"/>
      <c r="AFB315"/>
      <c r="AFC315"/>
      <c r="AFD315"/>
      <c r="AFE315"/>
      <c r="AFF315"/>
      <c r="AFG315"/>
      <c r="AFH315"/>
      <c r="AFI315"/>
      <c r="AFJ315"/>
      <c r="AFK315"/>
      <c r="AFL315"/>
      <c r="AFM315"/>
      <c r="AFN315"/>
      <c r="AFO315"/>
      <c r="AFP315"/>
      <c r="AFQ315"/>
      <c r="AFR315"/>
      <c r="AFS315"/>
      <c r="AFT315"/>
      <c r="AFU315"/>
      <c r="AFV315"/>
      <c r="AFW315"/>
      <c r="AFX315"/>
      <c r="AFY315"/>
      <c r="AFZ315"/>
      <c r="AGA315"/>
      <c r="AGB315"/>
      <c r="AGC315"/>
      <c r="AGD315"/>
      <c r="AGE315"/>
      <c r="AGF315"/>
      <c r="AGG315"/>
      <c r="AGH315"/>
      <c r="AGI315"/>
      <c r="AGJ315"/>
      <c r="AGK315"/>
      <c r="AGL315"/>
      <c r="AGM315"/>
      <c r="AGN315"/>
      <c r="AGO315"/>
      <c r="AGP315"/>
      <c r="AGQ315"/>
      <c r="AGR315"/>
      <c r="AGS315"/>
      <c r="AGT315"/>
      <c r="AGU315"/>
      <c r="AGV315"/>
      <c r="AGW315"/>
      <c r="AGX315"/>
      <c r="AGY315"/>
      <c r="AGZ315"/>
      <c r="AHA315"/>
      <c r="AHB315"/>
      <c r="AHC315"/>
      <c r="AHD315"/>
      <c r="AHE315"/>
      <c r="AHF315"/>
      <c r="AHG315"/>
      <c r="AHH315"/>
      <c r="AHI315"/>
      <c r="AHJ315"/>
      <c r="AHK315"/>
      <c r="AHL315"/>
      <c r="AHM315"/>
      <c r="AHN315"/>
      <c r="AHO315"/>
      <c r="AHP315"/>
      <c r="AHQ315"/>
      <c r="AHR315"/>
      <c r="AHS315"/>
      <c r="AHT315"/>
      <c r="AHU315"/>
      <c r="AHV315"/>
      <c r="AHW315"/>
      <c r="AHX315"/>
      <c r="AHY315"/>
      <c r="AHZ315"/>
      <c r="AIA315"/>
      <c r="AIB315"/>
      <c r="AIC315"/>
      <c r="AID315"/>
      <c r="AIE315"/>
      <c r="AIF315"/>
      <c r="AIG315"/>
      <c r="AIH315"/>
      <c r="AII315"/>
      <c r="AIJ315"/>
      <c r="AIK315"/>
      <c r="AIL315"/>
      <c r="AIM315"/>
      <c r="AIN315"/>
      <c r="AIO315"/>
      <c r="AIP315"/>
      <c r="AIQ315"/>
      <c r="AIR315"/>
      <c r="AIS315"/>
      <c r="AIT315"/>
      <c r="AIU315"/>
      <c r="AIV315"/>
      <c r="AIW315"/>
      <c r="AIX315"/>
      <c r="AIY315"/>
      <c r="AIZ315"/>
      <c r="AJA315"/>
      <c r="AJB315"/>
      <c r="AJC315"/>
      <c r="AJD315"/>
      <c r="AJE315"/>
      <c r="AJF315"/>
      <c r="AJG315"/>
      <c r="AJH315"/>
      <c r="AJI315"/>
      <c r="AJJ315"/>
      <c r="AJK315"/>
      <c r="AJL315"/>
      <c r="AJM315"/>
      <c r="AJN315"/>
      <c r="AJO315"/>
    </row>
    <row r="316" spans="1:951" x14ac:dyDescent="0.35">
      <c r="A316" s="131" t="s">
        <v>151</v>
      </c>
      <c r="B316" s="131">
        <v>5381779</v>
      </c>
      <c r="C316" s="131" t="s">
        <v>1471</v>
      </c>
      <c r="D316" s="131" t="s">
        <v>1472</v>
      </c>
      <c r="E316" s="131" t="s">
        <v>1473</v>
      </c>
      <c r="F316" s="131" t="s">
        <v>1474</v>
      </c>
      <c r="G316" s="129">
        <f t="shared" si="4"/>
        <v>16</v>
      </c>
      <c r="H316" s="131" t="s">
        <v>186</v>
      </c>
      <c r="I316" s="131" t="s">
        <v>189</v>
      </c>
      <c r="J316" s="131" t="s">
        <v>213</v>
      </c>
      <c r="K316" s="131" t="s">
        <v>266</v>
      </c>
      <c r="L316" s="131"/>
      <c r="M316" s="133">
        <v>1</v>
      </c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  <c r="QC316"/>
      <c r="QD316"/>
      <c r="QE316"/>
      <c r="QF316"/>
      <c r="QG316"/>
      <c r="QH316"/>
      <c r="QI316"/>
      <c r="QJ316"/>
      <c r="QK316"/>
      <c r="QL316"/>
      <c r="QM316"/>
      <c r="QN316"/>
      <c r="QO316"/>
      <c r="QP316"/>
      <c r="QQ316"/>
      <c r="QR316"/>
      <c r="QS316"/>
      <c r="QT316"/>
      <c r="QU316"/>
      <c r="QV316"/>
      <c r="QW316"/>
      <c r="QX316"/>
      <c r="QY316"/>
      <c r="QZ316"/>
      <c r="RA316"/>
      <c r="RB316"/>
      <c r="RC316"/>
      <c r="RD316"/>
      <c r="RE316"/>
      <c r="RF316"/>
      <c r="RG316"/>
      <c r="RH316"/>
      <c r="RI316"/>
      <c r="RJ316"/>
      <c r="RK316"/>
      <c r="RL316"/>
      <c r="RM316"/>
      <c r="RN316"/>
      <c r="RO316"/>
      <c r="RP316"/>
      <c r="RQ316"/>
      <c r="RR316"/>
      <c r="RS316"/>
      <c r="RT316"/>
      <c r="RU316"/>
      <c r="RV316"/>
      <c r="RW316"/>
      <c r="RX316"/>
      <c r="RY316"/>
      <c r="RZ316"/>
      <c r="SA316"/>
      <c r="SB316"/>
      <c r="SC316"/>
      <c r="SD316"/>
      <c r="SE316"/>
      <c r="SF316"/>
      <c r="SG316"/>
      <c r="SH316"/>
      <c r="SI316"/>
      <c r="SJ316"/>
      <c r="SK316"/>
      <c r="SL316"/>
      <c r="SM316"/>
      <c r="SN316"/>
      <c r="SO316"/>
      <c r="SP316"/>
      <c r="SQ316"/>
      <c r="SR316"/>
      <c r="SS316"/>
      <c r="ST316"/>
      <c r="SU316"/>
      <c r="SV316"/>
      <c r="SW316"/>
      <c r="SX316"/>
      <c r="SY316"/>
      <c r="SZ316"/>
      <c r="TA316"/>
      <c r="TB316"/>
      <c r="TC316"/>
      <c r="TD316"/>
      <c r="TE316"/>
      <c r="TF316"/>
      <c r="TG316"/>
      <c r="TH316"/>
      <c r="TI316"/>
      <c r="TJ316"/>
      <c r="TK316"/>
      <c r="TL316"/>
      <c r="TM316"/>
      <c r="TN316"/>
      <c r="TO316"/>
      <c r="TP316"/>
      <c r="TQ316"/>
      <c r="TR316"/>
      <c r="TS316"/>
      <c r="TT316"/>
      <c r="TU316"/>
      <c r="TV316"/>
      <c r="TW316"/>
      <c r="TX316"/>
      <c r="TY316"/>
      <c r="TZ316"/>
      <c r="UA316"/>
      <c r="UB316"/>
      <c r="UC316"/>
      <c r="UD316"/>
      <c r="UE316"/>
      <c r="UF316"/>
      <c r="UG316"/>
      <c r="UH316"/>
      <c r="UI316"/>
      <c r="UJ316"/>
      <c r="UK316"/>
      <c r="UL316"/>
      <c r="UM316"/>
      <c r="UN316"/>
      <c r="UO316"/>
      <c r="UP316"/>
      <c r="UQ316"/>
      <c r="UR316"/>
      <c r="US316"/>
      <c r="UT316"/>
      <c r="UU316"/>
      <c r="UV316"/>
      <c r="UW316"/>
      <c r="UX316"/>
      <c r="UY316"/>
      <c r="UZ316"/>
      <c r="VA316"/>
      <c r="VB316"/>
      <c r="VC316"/>
      <c r="VD316"/>
      <c r="VE316"/>
      <c r="VF316"/>
      <c r="VG316"/>
      <c r="VH316"/>
      <c r="VI316"/>
      <c r="VJ316"/>
      <c r="VK316"/>
      <c r="VL316"/>
      <c r="VM316"/>
      <c r="VN316"/>
      <c r="VO316"/>
      <c r="VP316"/>
      <c r="VQ316"/>
      <c r="VR316"/>
      <c r="VS316"/>
      <c r="VT316"/>
      <c r="VU316"/>
      <c r="VV316"/>
      <c r="VW316"/>
      <c r="VX316"/>
      <c r="VY316"/>
      <c r="VZ316"/>
      <c r="WA316"/>
      <c r="WB316"/>
      <c r="WC316"/>
      <c r="WD316"/>
      <c r="WE316"/>
      <c r="WF316"/>
      <c r="WG316"/>
      <c r="WH316"/>
      <c r="WI316"/>
      <c r="WJ316"/>
      <c r="WK316"/>
      <c r="WL316"/>
      <c r="WM316"/>
      <c r="WN316"/>
      <c r="WO316"/>
      <c r="WP316"/>
      <c r="WQ316"/>
      <c r="WR316"/>
      <c r="WS316"/>
      <c r="WT316"/>
      <c r="WU316"/>
      <c r="WV316"/>
      <c r="WW316"/>
      <c r="WX316"/>
      <c r="WY316"/>
      <c r="WZ316"/>
      <c r="XA316"/>
      <c r="XB316"/>
      <c r="XC316"/>
      <c r="XD316"/>
      <c r="XE316"/>
      <c r="XF316"/>
      <c r="XG316"/>
      <c r="XH316"/>
      <c r="XI316"/>
      <c r="XJ316"/>
      <c r="XK316"/>
      <c r="XL316"/>
      <c r="XM316"/>
      <c r="XN316"/>
      <c r="XO316"/>
      <c r="XP316"/>
      <c r="XQ316"/>
      <c r="XR316"/>
      <c r="XS316"/>
      <c r="XT316"/>
      <c r="XU316"/>
      <c r="XV316"/>
      <c r="XW316"/>
      <c r="XX316"/>
      <c r="XY316"/>
      <c r="XZ316"/>
      <c r="YA316"/>
      <c r="YB316"/>
      <c r="YC316"/>
      <c r="YD316"/>
      <c r="YE316"/>
      <c r="YF316"/>
      <c r="YG316"/>
      <c r="YH316"/>
      <c r="YI316"/>
      <c r="YJ316"/>
      <c r="YK316"/>
      <c r="YL316"/>
      <c r="YM316"/>
      <c r="YN316"/>
      <c r="YO316"/>
      <c r="YP316"/>
      <c r="YQ316"/>
      <c r="YR316"/>
      <c r="YS316"/>
      <c r="YT316"/>
      <c r="YU316"/>
      <c r="YV316"/>
      <c r="YW316"/>
      <c r="YX316"/>
      <c r="YY316"/>
      <c r="YZ316"/>
      <c r="ZA316"/>
      <c r="ZB316"/>
      <c r="ZC316"/>
      <c r="ZD316"/>
      <c r="ZE316"/>
      <c r="ZF316"/>
      <c r="ZG316"/>
      <c r="ZH316"/>
      <c r="ZI316"/>
      <c r="ZJ316"/>
      <c r="ZK316"/>
      <c r="ZL316"/>
      <c r="ZM316"/>
      <c r="ZN316"/>
      <c r="ZO316"/>
      <c r="ZP316"/>
      <c r="ZQ316"/>
      <c r="ZR316"/>
      <c r="ZS316"/>
      <c r="ZT316"/>
      <c r="ZU316"/>
      <c r="ZV316"/>
      <c r="ZW316"/>
      <c r="ZX316"/>
      <c r="ZY316"/>
      <c r="ZZ316"/>
      <c r="AAA316"/>
      <c r="AAB316"/>
      <c r="AAC316"/>
      <c r="AAD316"/>
      <c r="AAE316"/>
      <c r="AAF316"/>
      <c r="AAG316"/>
      <c r="AAH316"/>
      <c r="AAI316"/>
      <c r="AAJ316"/>
      <c r="AAK316"/>
      <c r="AAL316"/>
      <c r="AAM316"/>
      <c r="AAN316"/>
      <c r="AAO316"/>
      <c r="AAP316"/>
      <c r="AAQ316"/>
      <c r="AAR316"/>
      <c r="AAS316"/>
      <c r="AAT316"/>
      <c r="AAU316"/>
      <c r="AAV316"/>
      <c r="AAW316"/>
      <c r="AAX316"/>
      <c r="AAY316"/>
      <c r="AAZ316"/>
      <c r="ABA316"/>
      <c r="ABB316"/>
      <c r="ABC316"/>
      <c r="ABD316"/>
      <c r="ABE316"/>
      <c r="ABF316"/>
      <c r="ABG316"/>
      <c r="ABH316"/>
      <c r="ABI316"/>
      <c r="ABJ316"/>
      <c r="ABK316"/>
      <c r="ABL316"/>
      <c r="ABM316"/>
      <c r="ABN316"/>
      <c r="ABO316"/>
      <c r="ABP316"/>
      <c r="ABQ316"/>
      <c r="ABR316"/>
      <c r="ABS316"/>
      <c r="ABT316"/>
      <c r="ABU316"/>
      <c r="ABV316"/>
      <c r="ABW316"/>
      <c r="ABX316"/>
      <c r="ABY316"/>
      <c r="ABZ316"/>
      <c r="ACA316"/>
      <c r="ACB316"/>
      <c r="ACC316"/>
      <c r="ACD316"/>
      <c r="ACE316"/>
      <c r="ACF316"/>
      <c r="ACG316"/>
      <c r="ACH316"/>
      <c r="ACI316"/>
      <c r="ACJ316"/>
      <c r="ACK316"/>
      <c r="ACL316"/>
      <c r="ACM316"/>
      <c r="ACN316"/>
      <c r="ACO316"/>
      <c r="ACP316"/>
      <c r="ACQ316"/>
      <c r="ACR316"/>
      <c r="ACS316"/>
      <c r="ACT316"/>
      <c r="ACU316"/>
      <c r="ACV316"/>
      <c r="ACW316"/>
      <c r="ACX316"/>
      <c r="ACY316"/>
      <c r="ACZ316"/>
      <c r="ADA316"/>
      <c r="ADB316"/>
      <c r="ADC316"/>
      <c r="ADD316"/>
      <c r="ADE316"/>
      <c r="ADF316"/>
      <c r="ADG316"/>
      <c r="ADH316"/>
      <c r="ADI316"/>
      <c r="ADJ316"/>
      <c r="ADK316"/>
      <c r="ADL316"/>
      <c r="ADM316"/>
      <c r="ADN316"/>
      <c r="ADO316"/>
      <c r="ADP316"/>
      <c r="ADQ316"/>
      <c r="ADR316"/>
      <c r="ADS316"/>
      <c r="ADT316"/>
      <c r="ADU316"/>
      <c r="ADV316"/>
      <c r="ADW316"/>
      <c r="ADX316"/>
      <c r="ADY316"/>
      <c r="ADZ316"/>
      <c r="AEA316"/>
      <c r="AEB316"/>
      <c r="AEC316"/>
      <c r="AED316"/>
      <c r="AEE316"/>
      <c r="AEF316"/>
      <c r="AEG316"/>
      <c r="AEH316"/>
      <c r="AEI316"/>
      <c r="AEJ316"/>
      <c r="AEK316"/>
      <c r="AEL316"/>
      <c r="AEM316"/>
      <c r="AEN316"/>
      <c r="AEO316"/>
      <c r="AEP316"/>
      <c r="AEQ316"/>
      <c r="AER316"/>
      <c r="AES316"/>
      <c r="AET316"/>
      <c r="AEU316"/>
      <c r="AEV316"/>
      <c r="AEW316"/>
      <c r="AEX316"/>
      <c r="AEY316"/>
      <c r="AEZ316"/>
      <c r="AFA316"/>
      <c r="AFB316"/>
      <c r="AFC316"/>
      <c r="AFD316"/>
      <c r="AFE316"/>
      <c r="AFF316"/>
      <c r="AFG316"/>
      <c r="AFH316"/>
      <c r="AFI316"/>
      <c r="AFJ316"/>
      <c r="AFK316"/>
      <c r="AFL316"/>
      <c r="AFM316"/>
      <c r="AFN316"/>
      <c r="AFO316"/>
      <c r="AFP316"/>
      <c r="AFQ316"/>
      <c r="AFR316"/>
      <c r="AFS316"/>
      <c r="AFT316"/>
      <c r="AFU316"/>
      <c r="AFV316"/>
      <c r="AFW316"/>
      <c r="AFX316"/>
      <c r="AFY316"/>
      <c r="AFZ316"/>
      <c r="AGA316"/>
      <c r="AGB316"/>
      <c r="AGC316"/>
      <c r="AGD316"/>
      <c r="AGE316"/>
      <c r="AGF316"/>
      <c r="AGG316"/>
      <c r="AGH316"/>
      <c r="AGI316"/>
      <c r="AGJ316"/>
      <c r="AGK316"/>
      <c r="AGL316"/>
      <c r="AGM316"/>
      <c r="AGN316"/>
      <c r="AGO316"/>
      <c r="AGP316"/>
      <c r="AGQ316"/>
      <c r="AGR316"/>
      <c r="AGS316"/>
      <c r="AGT316"/>
      <c r="AGU316"/>
      <c r="AGV316"/>
      <c r="AGW316"/>
      <c r="AGX316"/>
      <c r="AGY316"/>
      <c r="AGZ316"/>
      <c r="AHA316"/>
      <c r="AHB316"/>
      <c r="AHC316"/>
      <c r="AHD316"/>
      <c r="AHE316"/>
      <c r="AHF316"/>
      <c r="AHG316"/>
      <c r="AHH316"/>
      <c r="AHI316"/>
      <c r="AHJ316"/>
      <c r="AHK316"/>
      <c r="AHL316"/>
      <c r="AHM316"/>
      <c r="AHN316"/>
      <c r="AHO316"/>
      <c r="AHP316"/>
      <c r="AHQ316"/>
      <c r="AHR316"/>
      <c r="AHS316"/>
      <c r="AHT316"/>
      <c r="AHU316"/>
      <c r="AHV316"/>
      <c r="AHW316"/>
      <c r="AHX316"/>
      <c r="AHY316"/>
      <c r="AHZ316"/>
      <c r="AIA316"/>
      <c r="AIB316"/>
      <c r="AIC316"/>
      <c r="AID316"/>
      <c r="AIE316"/>
      <c r="AIF316"/>
      <c r="AIG316"/>
      <c r="AIH316"/>
      <c r="AII316"/>
      <c r="AIJ316"/>
      <c r="AIK316"/>
      <c r="AIL316"/>
      <c r="AIM316"/>
      <c r="AIN316"/>
      <c r="AIO316"/>
      <c r="AIP316"/>
      <c r="AIQ316"/>
      <c r="AIR316"/>
      <c r="AIS316"/>
      <c r="AIT316"/>
      <c r="AIU316"/>
      <c r="AIV316"/>
      <c r="AIW316"/>
      <c r="AIX316"/>
      <c r="AIY316"/>
      <c r="AIZ316"/>
      <c r="AJA316"/>
      <c r="AJB316"/>
      <c r="AJC316"/>
      <c r="AJD316"/>
      <c r="AJE316"/>
      <c r="AJF316"/>
      <c r="AJG316"/>
      <c r="AJH316"/>
      <c r="AJI316"/>
      <c r="AJJ316"/>
      <c r="AJK316"/>
      <c r="AJL316"/>
      <c r="AJM316"/>
      <c r="AJN316"/>
      <c r="AJO316"/>
    </row>
    <row r="317" spans="1:951" x14ac:dyDescent="0.35">
      <c r="A317" s="131" t="s">
        <v>151</v>
      </c>
      <c r="B317" s="131">
        <v>5530300</v>
      </c>
      <c r="C317" s="131" t="s">
        <v>1475</v>
      </c>
      <c r="D317" s="131" t="s">
        <v>1476</v>
      </c>
      <c r="E317" s="131" t="s">
        <v>1477</v>
      </c>
      <c r="F317" s="131" t="s">
        <v>660</v>
      </c>
      <c r="G317" s="129">
        <f t="shared" si="4"/>
        <v>25</v>
      </c>
      <c r="H317" s="131" t="s">
        <v>184</v>
      </c>
      <c r="I317" s="131" t="s">
        <v>189</v>
      </c>
      <c r="J317" s="131" t="s">
        <v>888</v>
      </c>
      <c r="K317" s="131" t="s">
        <v>197</v>
      </c>
      <c r="L317" s="131"/>
      <c r="M317" s="133">
        <v>1</v>
      </c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</row>
    <row r="318" spans="1:951" x14ac:dyDescent="0.35">
      <c r="A318" s="131" t="s">
        <v>151</v>
      </c>
      <c r="B318" s="131">
        <v>5564354</v>
      </c>
      <c r="C318" s="131" t="s">
        <v>1478</v>
      </c>
      <c r="D318" s="131" t="s">
        <v>1361</v>
      </c>
      <c r="E318" s="131" t="s">
        <v>1479</v>
      </c>
      <c r="F318" s="131" t="s">
        <v>684</v>
      </c>
      <c r="G318" s="129">
        <f t="shared" si="4"/>
        <v>25</v>
      </c>
      <c r="H318" s="131" t="s">
        <v>186</v>
      </c>
      <c r="I318" s="131" t="s">
        <v>189</v>
      </c>
      <c r="J318" s="131" t="s">
        <v>150</v>
      </c>
      <c r="K318" s="131" t="s">
        <v>197</v>
      </c>
      <c r="L318" s="131"/>
      <c r="M318" s="133">
        <v>1</v>
      </c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</row>
    <row r="319" spans="1:951" x14ac:dyDescent="0.35">
      <c r="A319" s="131" t="s">
        <v>151</v>
      </c>
      <c r="B319" s="131">
        <v>5620096</v>
      </c>
      <c r="C319" s="131" t="s">
        <v>1480</v>
      </c>
      <c r="D319" s="131" t="s">
        <v>409</v>
      </c>
      <c r="E319" s="131" t="s">
        <v>1481</v>
      </c>
      <c r="F319" s="131" t="s">
        <v>1377</v>
      </c>
      <c r="G319" s="129">
        <f t="shared" si="4"/>
        <v>19</v>
      </c>
      <c r="H319" s="131" t="s">
        <v>186</v>
      </c>
      <c r="I319" s="131" t="s">
        <v>189</v>
      </c>
      <c r="J319" s="131" t="s">
        <v>150</v>
      </c>
      <c r="K319" s="131" t="s">
        <v>197</v>
      </c>
      <c r="L319" s="131"/>
      <c r="M319" s="133">
        <v>1</v>
      </c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</row>
    <row r="320" spans="1:951" x14ac:dyDescent="0.35">
      <c r="A320" s="131" t="s">
        <v>151</v>
      </c>
      <c r="B320" s="131">
        <v>5621838</v>
      </c>
      <c r="C320" s="131" t="s">
        <v>1482</v>
      </c>
      <c r="D320" s="131" t="s">
        <v>211</v>
      </c>
      <c r="E320" s="131" t="s">
        <v>1483</v>
      </c>
      <c r="F320" s="131" t="s">
        <v>1484</v>
      </c>
      <c r="G320" s="129">
        <f t="shared" si="4"/>
        <v>23</v>
      </c>
      <c r="H320" s="131" t="s">
        <v>186</v>
      </c>
      <c r="I320" s="131" t="s">
        <v>189</v>
      </c>
      <c r="J320" s="131" t="s">
        <v>213</v>
      </c>
      <c r="K320" s="131" t="s">
        <v>197</v>
      </c>
      <c r="L320" s="131"/>
      <c r="M320" s="133">
        <v>1</v>
      </c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</row>
    <row r="321" spans="1:951" x14ac:dyDescent="0.35">
      <c r="A321" s="131" t="s">
        <v>151</v>
      </c>
      <c r="B321" s="131">
        <v>5760591</v>
      </c>
      <c r="C321" s="131" t="s">
        <v>1485</v>
      </c>
      <c r="D321" s="131" t="s">
        <v>1486</v>
      </c>
      <c r="E321" s="131" t="s">
        <v>1487</v>
      </c>
      <c r="F321" s="131" t="s">
        <v>1183</v>
      </c>
      <c r="G321" s="129">
        <f t="shared" si="4"/>
        <v>16</v>
      </c>
      <c r="H321" s="131" t="s">
        <v>186</v>
      </c>
      <c r="I321" s="131" t="s">
        <v>189</v>
      </c>
      <c r="J321" s="131" t="s">
        <v>150</v>
      </c>
      <c r="K321" s="131" t="s">
        <v>197</v>
      </c>
      <c r="L321" s="131"/>
      <c r="M321" s="133">
        <v>1</v>
      </c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</row>
    <row r="322" spans="1:951" x14ac:dyDescent="0.35">
      <c r="A322" s="131" t="s">
        <v>151</v>
      </c>
      <c r="B322" s="131">
        <v>6040323</v>
      </c>
      <c r="C322" s="131" t="s">
        <v>1488</v>
      </c>
      <c r="D322" s="131" t="s">
        <v>784</v>
      </c>
      <c r="E322" s="131" t="s">
        <v>1489</v>
      </c>
      <c r="F322" s="131" t="s">
        <v>1490</v>
      </c>
      <c r="G322" s="129">
        <f t="shared" si="4"/>
        <v>26</v>
      </c>
      <c r="H322" s="131" t="s">
        <v>186</v>
      </c>
      <c r="I322" s="131" t="s">
        <v>189</v>
      </c>
      <c r="J322" s="131" t="s">
        <v>150</v>
      </c>
      <c r="K322" s="131" t="s">
        <v>197</v>
      </c>
      <c r="L322" s="131"/>
      <c r="M322" s="133">
        <v>1</v>
      </c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</row>
    <row r="323" spans="1:951" x14ac:dyDescent="0.35">
      <c r="A323" s="131" t="s">
        <v>151</v>
      </c>
      <c r="B323" s="131">
        <v>6099158</v>
      </c>
      <c r="C323" s="131" t="s">
        <v>1491</v>
      </c>
      <c r="D323" s="131" t="s">
        <v>412</v>
      </c>
      <c r="E323" s="131" t="s">
        <v>1492</v>
      </c>
      <c r="F323" s="131" t="s">
        <v>653</v>
      </c>
      <c r="G323" s="129">
        <f t="shared" si="4"/>
        <v>18</v>
      </c>
      <c r="H323" s="131" t="s">
        <v>184</v>
      </c>
      <c r="I323" s="131" t="s">
        <v>189</v>
      </c>
      <c r="J323" s="131" t="s">
        <v>150</v>
      </c>
      <c r="K323" s="131" t="s">
        <v>197</v>
      </c>
      <c r="L323" s="131"/>
      <c r="M323" s="133">
        <v>1</v>
      </c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</row>
    <row r="324" spans="1:951" x14ac:dyDescent="0.35">
      <c r="A324" s="131" t="s">
        <v>151</v>
      </c>
      <c r="B324" s="131">
        <v>6110108</v>
      </c>
      <c r="C324" s="131" t="s">
        <v>1493</v>
      </c>
      <c r="D324" s="131" t="s">
        <v>378</v>
      </c>
      <c r="E324" s="131" t="s">
        <v>1494</v>
      </c>
      <c r="F324" s="131" t="s">
        <v>657</v>
      </c>
      <c r="G324" s="129">
        <f t="shared" si="4"/>
        <v>19</v>
      </c>
      <c r="H324" s="131" t="s">
        <v>184</v>
      </c>
      <c r="I324" s="131" t="s">
        <v>189</v>
      </c>
      <c r="J324" s="131" t="s">
        <v>190</v>
      </c>
      <c r="K324" s="131" t="s">
        <v>197</v>
      </c>
      <c r="L324" s="131"/>
      <c r="M324" s="133">
        <v>1</v>
      </c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  <c r="LK324"/>
      <c r="LL324"/>
      <c r="LM324"/>
      <c r="LN324"/>
      <c r="LO324"/>
      <c r="LP324"/>
      <c r="LQ324"/>
      <c r="LR324"/>
      <c r="LS324"/>
      <c r="LT324"/>
      <c r="LU324"/>
      <c r="LV324"/>
      <c r="LW324"/>
      <c r="LX324"/>
      <c r="LY324"/>
      <c r="LZ324"/>
      <c r="MA324"/>
      <c r="MB324"/>
      <c r="MC324"/>
      <c r="MD324"/>
      <c r="ME324"/>
      <c r="MF324"/>
      <c r="MG324"/>
      <c r="MH324"/>
      <c r="MI324"/>
      <c r="MJ324"/>
      <c r="MK324"/>
      <c r="ML324"/>
      <c r="MM324"/>
      <c r="MN324"/>
      <c r="MO324"/>
      <c r="MP324"/>
      <c r="MQ324"/>
      <c r="MR324"/>
      <c r="MS324"/>
      <c r="MT324"/>
      <c r="MU324"/>
      <c r="MV324"/>
      <c r="MW324"/>
      <c r="MX324"/>
      <c r="MY324"/>
      <c r="MZ324"/>
      <c r="NA324"/>
      <c r="NB324"/>
      <c r="NC324"/>
      <c r="ND324"/>
      <c r="NE324"/>
      <c r="NF324"/>
      <c r="NG324"/>
      <c r="NH324"/>
      <c r="NI324"/>
      <c r="NJ324"/>
      <c r="NK324"/>
      <c r="NL324"/>
      <c r="NM324"/>
      <c r="NN324"/>
      <c r="NO324"/>
      <c r="NP324"/>
      <c r="NQ324"/>
      <c r="NR324"/>
      <c r="NS324"/>
      <c r="NT324"/>
      <c r="NU324"/>
      <c r="NV324"/>
      <c r="NW324"/>
      <c r="NX324"/>
      <c r="NY324"/>
      <c r="NZ324"/>
      <c r="OA324"/>
      <c r="OB324"/>
      <c r="OC324"/>
      <c r="OD324"/>
      <c r="OE324"/>
      <c r="OF324"/>
      <c r="OG324"/>
      <c r="OH324"/>
      <c r="OI324"/>
      <c r="OJ324"/>
      <c r="OK324"/>
      <c r="OL324"/>
      <c r="OM324"/>
      <c r="ON324"/>
      <c r="OO324"/>
      <c r="OP324"/>
      <c r="OQ324"/>
      <c r="OR324"/>
      <c r="OS324"/>
      <c r="OT324"/>
      <c r="OU324"/>
      <c r="OV324"/>
      <c r="OW324"/>
      <c r="OX324"/>
      <c r="OY324"/>
      <c r="OZ324"/>
      <c r="PA324"/>
      <c r="PB324"/>
      <c r="PC324"/>
      <c r="PD324"/>
      <c r="PE324"/>
      <c r="PF324"/>
      <c r="PG324"/>
      <c r="PH324"/>
      <c r="PI324"/>
      <c r="PJ324"/>
      <c r="PK324"/>
      <c r="PL324"/>
      <c r="PM324"/>
      <c r="PN324"/>
      <c r="PO324"/>
      <c r="PP324"/>
      <c r="PQ324"/>
      <c r="PR324"/>
      <c r="PS324"/>
      <c r="PT324"/>
      <c r="PU324"/>
      <c r="PV324"/>
      <c r="PW324"/>
      <c r="PX324"/>
      <c r="PY324"/>
      <c r="PZ324"/>
      <c r="QA324"/>
      <c r="QB324"/>
      <c r="QC324"/>
      <c r="QD324"/>
      <c r="QE324"/>
      <c r="QF324"/>
      <c r="QG324"/>
      <c r="QH324"/>
      <c r="QI324"/>
      <c r="QJ324"/>
      <c r="QK324"/>
      <c r="QL324"/>
      <c r="QM324"/>
      <c r="QN324"/>
      <c r="QO324"/>
      <c r="QP324"/>
      <c r="QQ324"/>
      <c r="QR324"/>
      <c r="QS324"/>
      <c r="QT324"/>
      <c r="QU324"/>
      <c r="QV324"/>
      <c r="QW324"/>
      <c r="QX324"/>
      <c r="QY324"/>
      <c r="QZ324"/>
      <c r="RA324"/>
      <c r="RB324"/>
      <c r="RC324"/>
      <c r="RD324"/>
      <c r="RE324"/>
      <c r="RF324"/>
      <c r="RG324"/>
      <c r="RH324"/>
      <c r="RI324"/>
      <c r="RJ324"/>
      <c r="RK324"/>
      <c r="RL324"/>
      <c r="RM324"/>
      <c r="RN324"/>
      <c r="RO324"/>
      <c r="RP324"/>
      <c r="RQ324"/>
      <c r="RR324"/>
      <c r="RS324"/>
      <c r="RT324"/>
      <c r="RU324"/>
      <c r="RV324"/>
      <c r="RW324"/>
      <c r="RX324"/>
      <c r="RY324"/>
      <c r="RZ324"/>
      <c r="SA324"/>
      <c r="SB324"/>
      <c r="SC324"/>
      <c r="SD324"/>
      <c r="SE324"/>
      <c r="SF324"/>
      <c r="SG324"/>
      <c r="SH324"/>
      <c r="SI324"/>
      <c r="SJ324"/>
      <c r="SK324"/>
      <c r="SL324"/>
      <c r="SM324"/>
      <c r="SN324"/>
      <c r="SO324"/>
      <c r="SP324"/>
      <c r="SQ324"/>
      <c r="SR324"/>
      <c r="SS324"/>
      <c r="ST324"/>
      <c r="SU324"/>
      <c r="SV324"/>
      <c r="SW324"/>
      <c r="SX324"/>
      <c r="SY324"/>
      <c r="SZ324"/>
      <c r="TA324"/>
      <c r="TB324"/>
      <c r="TC324"/>
      <c r="TD324"/>
      <c r="TE324"/>
      <c r="TF324"/>
      <c r="TG324"/>
      <c r="TH324"/>
      <c r="TI324"/>
      <c r="TJ324"/>
      <c r="TK324"/>
      <c r="TL324"/>
      <c r="TM324"/>
      <c r="TN324"/>
      <c r="TO324"/>
      <c r="TP324"/>
      <c r="TQ324"/>
      <c r="TR324"/>
      <c r="TS324"/>
      <c r="TT324"/>
      <c r="TU324"/>
      <c r="TV324"/>
      <c r="TW324"/>
      <c r="TX324"/>
      <c r="TY324"/>
      <c r="TZ324"/>
      <c r="UA324"/>
      <c r="UB324"/>
      <c r="UC324"/>
      <c r="UD324"/>
      <c r="UE324"/>
      <c r="UF324"/>
      <c r="UG324"/>
      <c r="UH324"/>
      <c r="UI324"/>
      <c r="UJ324"/>
      <c r="UK324"/>
      <c r="UL324"/>
      <c r="UM324"/>
      <c r="UN324"/>
      <c r="UO324"/>
      <c r="UP324"/>
      <c r="UQ324"/>
      <c r="UR324"/>
      <c r="US324"/>
      <c r="UT324"/>
      <c r="UU324"/>
      <c r="UV324"/>
      <c r="UW324"/>
      <c r="UX324"/>
      <c r="UY324"/>
      <c r="UZ324"/>
      <c r="VA324"/>
      <c r="VB324"/>
      <c r="VC324"/>
      <c r="VD324"/>
      <c r="VE324"/>
      <c r="VF324"/>
      <c r="VG324"/>
      <c r="VH324"/>
      <c r="VI324"/>
      <c r="VJ324"/>
      <c r="VK324"/>
      <c r="VL324"/>
      <c r="VM324"/>
      <c r="VN324"/>
      <c r="VO324"/>
      <c r="VP324"/>
      <c r="VQ324"/>
      <c r="VR324"/>
      <c r="VS324"/>
      <c r="VT324"/>
      <c r="VU324"/>
      <c r="VV324"/>
      <c r="VW324"/>
      <c r="VX324"/>
      <c r="VY324"/>
      <c r="VZ324"/>
      <c r="WA324"/>
      <c r="WB324"/>
      <c r="WC324"/>
      <c r="WD324"/>
      <c r="WE324"/>
      <c r="WF324"/>
      <c r="WG324"/>
      <c r="WH324"/>
      <c r="WI324"/>
      <c r="WJ324"/>
      <c r="WK324"/>
      <c r="WL324"/>
      <c r="WM324"/>
      <c r="WN324"/>
      <c r="WO324"/>
      <c r="WP324"/>
      <c r="WQ324"/>
      <c r="WR324"/>
      <c r="WS324"/>
      <c r="WT324"/>
      <c r="WU324"/>
      <c r="WV324"/>
      <c r="WW324"/>
      <c r="WX324"/>
      <c r="WY324"/>
      <c r="WZ324"/>
      <c r="XA324"/>
      <c r="XB324"/>
      <c r="XC324"/>
      <c r="XD324"/>
      <c r="XE324"/>
      <c r="XF324"/>
      <c r="XG324"/>
      <c r="XH324"/>
      <c r="XI324"/>
      <c r="XJ324"/>
      <c r="XK324"/>
      <c r="XL324"/>
      <c r="XM324"/>
      <c r="XN324"/>
      <c r="XO324"/>
      <c r="XP324"/>
      <c r="XQ324"/>
      <c r="XR324"/>
      <c r="XS324"/>
      <c r="XT324"/>
      <c r="XU324"/>
      <c r="XV324"/>
      <c r="XW324"/>
      <c r="XX324"/>
      <c r="XY324"/>
      <c r="XZ324"/>
      <c r="YA324"/>
      <c r="YB324"/>
      <c r="YC324"/>
      <c r="YD324"/>
      <c r="YE324"/>
      <c r="YF324"/>
      <c r="YG324"/>
      <c r="YH324"/>
      <c r="YI324"/>
      <c r="YJ324"/>
      <c r="YK324"/>
      <c r="YL324"/>
      <c r="YM324"/>
      <c r="YN324"/>
      <c r="YO324"/>
      <c r="YP324"/>
      <c r="YQ324"/>
      <c r="YR324"/>
      <c r="YS324"/>
      <c r="YT324"/>
      <c r="YU324"/>
      <c r="YV324"/>
      <c r="YW324"/>
      <c r="YX324"/>
      <c r="YY324"/>
      <c r="YZ324"/>
      <c r="ZA324"/>
      <c r="ZB324"/>
      <c r="ZC324"/>
      <c r="ZD324"/>
      <c r="ZE324"/>
      <c r="ZF324"/>
      <c r="ZG324"/>
      <c r="ZH324"/>
      <c r="ZI324"/>
      <c r="ZJ324"/>
      <c r="ZK324"/>
      <c r="ZL324"/>
      <c r="ZM324"/>
      <c r="ZN324"/>
      <c r="ZO324"/>
      <c r="ZP324"/>
      <c r="ZQ324"/>
      <c r="ZR324"/>
      <c r="ZS324"/>
      <c r="ZT324"/>
      <c r="ZU324"/>
      <c r="ZV324"/>
      <c r="ZW324"/>
      <c r="ZX324"/>
      <c r="ZY324"/>
      <c r="ZZ324"/>
      <c r="AAA324"/>
      <c r="AAB324"/>
      <c r="AAC324"/>
      <c r="AAD324"/>
      <c r="AAE324"/>
      <c r="AAF324"/>
      <c r="AAG324"/>
      <c r="AAH324"/>
      <c r="AAI324"/>
      <c r="AAJ324"/>
      <c r="AAK324"/>
      <c r="AAL324"/>
      <c r="AAM324"/>
      <c r="AAN324"/>
      <c r="AAO324"/>
      <c r="AAP324"/>
      <c r="AAQ324"/>
      <c r="AAR324"/>
      <c r="AAS324"/>
      <c r="AAT324"/>
      <c r="AAU324"/>
      <c r="AAV324"/>
      <c r="AAW324"/>
      <c r="AAX324"/>
      <c r="AAY324"/>
      <c r="AAZ324"/>
      <c r="ABA324"/>
      <c r="ABB324"/>
      <c r="ABC324"/>
      <c r="ABD324"/>
      <c r="ABE324"/>
      <c r="ABF324"/>
      <c r="ABG324"/>
      <c r="ABH324"/>
      <c r="ABI324"/>
      <c r="ABJ324"/>
      <c r="ABK324"/>
      <c r="ABL324"/>
      <c r="ABM324"/>
      <c r="ABN324"/>
      <c r="ABO324"/>
      <c r="ABP324"/>
      <c r="ABQ324"/>
      <c r="ABR324"/>
      <c r="ABS324"/>
      <c r="ABT324"/>
      <c r="ABU324"/>
      <c r="ABV324"/>
      <c r="ABW324"/>
      <c r="ABX324"/>
      <c r="ABY324"/>
      <c r="ABZ324"/>
      <c r="ACA324"/>
      <c r="ACB324"/>
      <c r="ACC324"/>
      <c r="ACD324"/>
      <c r="ACE324"/>
      <c r="ACF324"/>
      <c r="ACG324"/>
      <c r="ACH324"/>
      <c r="ACI324"/>
      <c r="ACJ324"/>
      <c r="ACK324"/>
      <c r="ACL324"/>
      <c r="ACM324"/>
      <c r="ACN324"/>
      <c r="ACO324"/>
      <c r="ACP324"/>
      <c r="ACQ324"/>
      <c r="ACR324"/>
      <c r="ACS324"/>
      <c r="ACT324"/>
      <c r="ACU324"/>
      <c r="ACV324"/>
      <c r="ACW324"/>
      <c r="ACX324"/>
      <c r="ACY324"/>
      <c r="ACZ324"/>
      <c r="ADA324"/>
      <c r="ADB324"/>
      <c r="ADC324"/>
      <c r="ADD324"/>
      <c r="ADE324"/>
      <c r="ADF324"/>
      <c r="ADG324"/>
      <c r="ADH324"/>
      <c r="ADI324"/>
      <c r="ADJ324"/>
      <c r="ADK324"/>
      <c r="ADL324"/>
      <c r="ADM324"/>
      <c r="ADN324"/>
      <c r="ADO324"/>
      <c r="ADP324"/>
      <c r="ADQ324"/>
      <c r="ADR324"/>
      <c r="ADS324"/>
      <c r="ADT324"/>
      <c r="ADU324"/>
      <c r="ADV324"/>
      <c r="ADW324"/>
      <c r="ADX324"/>
      <c r="ADY324"/>
      <c r="ADZ324"/>
      <c r="AEA324"/>
      <c r="AEB324"/>
      <c r="AEC324"/>
      <c r="AED324"/>
      <c r="AEE324"/>
      <c r="AEF324"/>
      <c r="AEG324"/>
      <c r="AEH324"/>
      <c r="AEI324"/>
      <c r="AEJ324"/>
      <c r="AEK324"/>
      <c r="AEL324"/>
      <c r="AEM324"/>
      <c r="AEN324"/>
      <c r="AEO324"/>
      <c r="AEP324"/>
      <c r="AEQ324"/>
      <c r="AER324"/>
      <c r="AES324"/>
      <c r="AET324"/>
      <c r="AEU324"/>
      <c r="AEV324"/>
      <c r="AEW324"/>
      <c r="AEX324"/>
      <c r="AEY324"/>
      <c r="AEZ324"/>
      <c r="AFA324"/>
      <c r="AFB324"/>
      <c r="AFC324"/>
      <c r="AFD324"/>
      <c r="AFE324"/>
      <c r="AFF324"/>
      <c r="AFG324"/>
      <c r="AFH324"/>
      <c r="AFI324"/>
      <c r="AFJ324"/>
      <c r="AFK324"/>
      <c r="AFL324"/>
      <c r="AFM324"/>
      <c r="AFN324"/>
      <c r="AFO324"/>
      <c r="AFP324"/>
      <c r="AFQ324"/>
      <c r="AFR324"/>
      <c r="AFS324"/>
      <c r="AFT324"/>
      <c r="AFU324"/>
      <c r="AFV324"/>
      <c r="AFW324"/>
      <c r="AFX324"/>
      <c r="AFY324"/>
      <c r="AFZ324"/>
      <c r="AGA324"/>
      <c r="AGB324"/>
      <c r="AGC324"/>
      <c r="AGD324"/>
      <c r="AGE324"/>
      <c r="AGF324"/>
      <c r="AGG324"/>
      <c r="AGH324"/>
      <c r="AGI324"/>
      <c r="AGJ324"/>
      <c r="AGK324"/>
      <c r="AGL324"/>
      <c r="AGM324"/>
      <c r="AGN324"/>
      <c r="AGO324"/>
      <c r="AGP324"/>
      <c r="AGQ324"/>
      <c r="AGR324"/>
      <c r="AGS324"/>
      <c r="AGT324"/>
      <c r="AGU324"/>
      <c r="AGV324"/>
      <c r="AGW324"/>
      <c r="AGX324"/>
      <c r="AGY324"/>
      <c r="AGZ324"/>
      <c r="AHA324"/>
      <c r="AHB324"/>
      <c r="AHC324"/>
      <c r="AHD324"/>
      <c r="AHE324"/>
      <c r="AHF324"/>
      <c r="AHG324"/>
      <c r="AHH324"/>
      <c r="AHI324"/>
      <c r="AHJ324"/>
      <c r="AHK324"/>
      <c r="AHL324"/>
      <c r="AHM324"/>
      <c r="AHN324"/>
      <c r="AHO324"/>
      <c r="AHP324"/>
      <c r="AHQ324"/>
      <c r="AHR324"/>
      <c r="AHS324"/>
      <c r="AHT324"/>
      <c r="AHU324"/>
      <c r="AHV324"/>
      <c r="AHW324"/>
      <c r="AHX324"/>
      <c r="AHY324"/>
      <c r="AHZ324"/>
      <c r="AIA324"/>
      <c r="AIB324"/>
      <c r="AIC324"/>
      <c r="AID324"/>
      <c r="AIE324"/>
      <c r="AIF324"/>
      <c r="AIG324"/>
      <c r="AIH324"/>
      <c r="AII324"/>
      <c r="AIJ324"/>
      <c r="AIK324"/>
      <c r="AIL324"/>
      <c r="AIM324"/>
      <c r="AIN324"/>
      <c r="AIO324"/>
      <c r="AIP324"/>
      <c r="AIQ324"/>
      <c r="AIR324"/>
      <c r="AIS324"/>
      <c r="AIT324"/>
      <c r="AIU324"/>
      <c r="AIV324"/>
      <c r="AIW324"/>
      <c r="AIX324"/>
      <c r="AIY324"/>
      <c r="AIZ324"/>
      <c r="AJA324"/>
      <c r="AJB324"/>
      <c r="AJC324"/>
      <c r="AJD324"/>
      <c r="AJE324"/>
      <c r="AJF324"/>
      <c r="AJG324"/>
      <c r="AJH324"/>
      <c r="AJI324"/>
      <c r="AJJ324"/>
      <c r="AJK324"/>
      <c r="AJL324"/>
      <c r="AJM324"/>
      <c r="AJN324"/>
      <c r="AJO324"/>
    </row>
    <row r="325" spans="1:951" x14ac:dyDescent="0.35">
      <c r="A325" s="131" t="s">
        <v>151</v>
      </c>
      <c r="B325" s="131">
        <v>6120678</v>
      </c>
      <c r="C325" s="131" t="s">
        <v>1495</v>
      </c>
      <c r="D325" s="131" t="s">
        <v>840</v>
      </c>
      <c r="E325" s="131" t="s">
        <v>1496</v>
      </c>
      <c r="F325" s="131" t="s">
        <v>848</v>
      </c>
      <c r="G325" s="129">
        <f t="shared" si="4"/>
        <v>22</v>
      </c>
      <c r="H325" s="131" t="s">
        <v>186</v>
      </c>
      <c r="I325" s="131" t="s">
        <v>189</v>
      </c>
      <c r="J325" s="131" t="s">
        <v>150</v>
      </c>
      <c r="K325" s="131" t="s">
        <v>197</v>
      </c>
      <c r="L325" s="131"/>
      <c r="M325" s="133">
        <v>0.92</v>
      </c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  <c r="LK325"/>
      <c r="LL325"/>
      <c r="LM325"/>
      <c r="LN325"/>
      <c r="LO325"/>
      <c r="LP325"/>
      <c r="LQ325"/>
      <c r="LR325"/>
      <c r="LS325"/>
      <c r="LT325"/>
      <c r="LU325"/>
      <c r="LV325"/>
      <c r="LW325"/>
      <c r="LX325"/>
      <c r="LY325"/>
      <c r="LZ325"/>
      <c r="MA325"/>
      <c r="MB325"/>
      <c r="MC325"/>
      <c r="MD325"/>
      <c r="ME325"/>
      <c r="MF325"/>
      <c r="MG325"/>
      <c r="MH325"/>
      <c r="MI325"/>
      <c r="MJ325"/>
      <c r="MK325"/>
      <c r="ML325"/>
      <c r="MM325"/>
      <c r="MN325"/>
      <c r="MO325"/>
      <c r="MP325"/>
      <c r="MQ325"/>
      <c r="MR325"/>
      <c r="MS325"/>
      <c r="MT325"/>
      <c r="MU325"/>
      <c r="MV325"/>
      <c r="MW325"/>
      <c r="MX325"/>
      <c r="MY325"/>
      <c r="MZ325"/>
      <c r="NA325"/>
      <c r="NB325"/>
      <c r="NC325"/>
      <c r="ND325"/>
      <c r="NE325"/>
      <c r="NF325"/>
      <c r="NG325"/>
      <c r="NH325"/>
      <c r="NI325"/>
      <c r="NJ325"/>
      <c r="NK325"/>
      <c r="NL325"/>
      <c r="NM325"/>
      <c r="NN325"/>
      <c r="NO325"/>
      <c r="NP325"/>
      <c r="NQ325"/>
      <c r="NR325"/>
      <c r="NS325"/>
      <c r="NT325"/>
      <c r="NU325"/>
      <c r="NV325"/>
      <c r="NW325"/>
      <c r="NX325"/>
      <c r="NY325"/>
      <c r="NZ325"/>
      <c r="OA325"/>
      <c r="OB325"/>
      <c r="OC325"/>
      <c r="OD325"/>
      <c r="OE325"/>
      <c r="OF325"/>
      <c r="OG325"/>
      <c r="OH325"/>
      <c r="OI325"/>
      <c r="OJ325"/>
      <c r="OK325"/>
      <c r="OL325"/>
      <c r="OM325"/>
      <c r="ON325"/>
      <c r="OO325"/>
      <c r="OP325"/>
      <c r="OQ325"/>
      <c r="OR325"/>
      <c r="OS325"/>
      <c r="OT325"/>
      <c r="OU325"/>
      <c r="OV325"/>
      <c r="OW325"/>
      <c r="OX325"/>
      <c r="OY325"/>
      <c r="OZ325"/>
      <c r="PA325"/>
      <c r="PB325"/>
      <c r="PC325"/>
      <c r="PD325"/>
      <c r="PE325"/>
      <c r="PF325"/>
      <c r="PG325"/>
      <c r="PH325"/>
      <c r="PI325"/>
      <c r="PJ325"/>
      <c r="PK325"/>
      <c r="PL325"/>
      <c r="PM325"/>
      <c r="PN325"/>
      <c r="PO325"/>
      <c r="PP325"/>
      <c r="PQ325"/>
      <c r="PR325"/>
      <c r="PS325"/>
      <c r="PT325"/>
      <c r="PU325"/>
      <c r="PV325"/>
      <c r="PW325"/>
      <c r="PX325"/>
      <c r="PY325"/>
      <c r="PZ325"/>
      <c r="QA325"/>
      <c r="QB325"/>
      <c r="QC325"/>
      <c r="QD325"/>
      <c r="QE325"/>
      <c r="QF325"/>
      <c r="QG325"/>
      <c r="QH325"/>
      <c r="QI325"/>
      <c r="QJ325"/>
      <c r="QK325"/>
      <c r="QL325"/>
      <c r="QM325"/>
      <c r="QN325"/>
      <c r="QO325"/>
      <c r="QP325"/>
      <c r="QQ325"/>
      <c r="QR325"/>
      <c r="QS325"/>
      <c r="QT325"/>
      <c r="QU325"/>
      <c r="QV325"/>
      <c r="QW325"/>
      <c r="QX325"/>
      <c r="QY325"/>
      <c r="QZ325"/>
      <c r="RA325"/>
      <c r="RB325"/>
      <c r="RC325"/>
      <c r="RD325"/>
      <c r="RE325"/>
      <c r="RF325"/>
      <c r="RG325"/>
      <c r="RH325"/>
      <c r="RI325"/>
      <c r="RJ325"/>
      <c r="RK325"/>
      <c r="RL325"/>
      <c r="RM325"/>
      <c r="RN325"/>
      <c r="RO325"/>
      <c r="RP325"/>
      <c r="RQ325"/>
      <c r="RR325"/>
      <c r="RS325"/>
      <c r="RT325"/>
      <c r="RU325"/>
      <c r="RV325"/>
      <c r="RW325"/>
      <c r="RX325"/>
      <c r="RY325"/>
      <c r="RZ325"/>
      <c r="SA325"/>
      <c r="SB325"/>
      <c r="SC325"/>
      <c r="SD325"/>
      <c r="SE325"/>
      <c r="SF325"/>
      <c r="SG325"/>
      <c r="SH325"/>
      <c r="SI325"/>
      <c r="SJ325"/>
      <c r="SK325"/>
      <c r="SL325"/>
      <c r="SM325"/>
      <c r="SN325"/>
      <c r="SO325"/>
      <c r="SP325"/>
      <c r="SQ325"/>
      <c r="SR325"/>
      <c r="SS325"/>
      <c r="ST325"/>
      <c r="SU325"/>
      <c r="SV325"/>
      <c r="SW325"/>
      <c r="SX325"/>
      <c r="SY325"/>
      <c r="SZ325"/>
      <c r="TA325"/>
      <c r="TB325"/>
      <c r="TC325"/>
      <c r="TD325"/>
      <c r="TE325"/>
      <c r="TF325"/>
      <c r="TG325"/>
      <c r="TH325"/>
      <c r="TI325"/>
      <c r="TJ325"/>
      <c r="TK325"/>
      <c r="TL325"/>
      <c r="TM325"/>
      <c r="TN325"/>
      <c r="TO325"/>
      <c r="TP325"/>
      <c r="TQ325"/>
      <c r="TR325"/>
      <c r="TS325"/>
      <c r="TT325"/>
      <c r="TU325"/>
      <c r="TV325"/>
      <c r="TW325"/>
      <c r="TX325"/>
      <c r="TY325"/>
      <c r="TZ325"/>
      <c r="UA325"/>
      <c r="UB325"/>
      <c r="UC325"/>
      <c r="UD325"/>
      <c r="UE325"/>
      <c r="UF325"/>
      <c r="UG325"/>
      <c r="UH325"/>
      <c r="UI325"/>
      <c r="UJ325"/>
      <c r="UK325"/>
      <c r="UL325"/>
      <c r="UM325"/>
      <c r="UN325"/>
      <c r="UO325"/>
      <c r="UP325"/>
      <c r="UQ325"/>
      <c r="UR325"/>
      <c r="US325"/>
      <c r="UT325"/>
      <c r="UU325"/>
      <c r="UV325"/>
      <c r="UW325"/>
      <c r="UX325"/>
      <c r="UY325"/>
      <c r="UZ325"/>
      <c r="VA325"/>
      <c r="VB325"/>
      <c r="VC325"/>
      <c r="VD325"/>
      <c r="VE325"/>
      <c r="VF325"/>
      <c r="VG325"/>
      <c r="VH325"/>
      <c r="VI325"/>
      <c r="VJ325"/>
      <c r="VK325"/>
      <c r="VL325"/>
      <c r="VM325"/>
      <c r="VN325"/>
      <c r="VO325"/>
      <c r="VP325"/>
      <c r="VQ325"/>
      <c r="VR325"/>
      <c r="VS325"/>
      <c r="VT325"/>
      <c r="VU325"/>
      <c r="VV325"/>
      <c r="VW325"/>
      <c r="VX325"/>
      <c r="VY325"/>
      <c r="VZ325"/>
      <c r="WA325"/>
      <c r="WB325"/>
      <c r="WC325"/>
      <c r="WD325"/>
      <c r="WE325"/>
      <c r="WF325"/>
      <c r="WG325"/>
      <c r="WH325"/>
      <c r="WI325"/>
      <c r="WJ325"/>
      <c r="WK325"/>
      <c r="WL325"/>
      <c r="WM325"/>
      <c r="WN325"/>
      <c r="WO325"/>
      <c r="WP325"/>
      <c r="WQ325"/>
      <c r="WR325"/>
      <c r="WS325"/>
      <c r="WT325"/>
      <c r="WU325"/>
      <c r="WV325"/>
      <c r="WW325"/>
      <c r="WX325"/>
      <c r="WY325"/>
      <c r="WZ325"/>
      <c r="XA325"/>
      <c r="XB325"/>
      <c r="XC325"/>
      <c r="XD325"/>
      <c r="XE325"/>
      <c r="XF325"/>
      <c r="XG325"/>
      <c r="XH325"/>
      <c r="XI325"/>
      <c r="XJ325"/>
      <c r="XK325"/>
      <c r="XL325"/>
      <c r="XM325"/>
      <c r="XN325"/>
      <c r="XO325"/>
      <c r="XP325"/>
      <c r="XQ325"/>
      <c r="XR325"/>
      <c r="XS325"/>
      <c r="XT325"/>
      <c r="XU325"/>
      <c r="XV325"/>
      <c r="XW325"/>
      <c r="XX325"/>
      <c r="XY325"/>
      <c r="XZ325"/>
      <c r="YA325"/>
      <c r="YB325"/>
      <c r="YC325"/>
      <c r="YD325"/>
      <c r="YE325"/>
      <c r="YF325"/>
      <c r="YG325"/>
      <c r="YH325"/>
      <c r="YI325"/>
      <c r="YJ325"/>
      <c r="YK325"/>
      <c r="YL325"/>
      <c r="YM325"/>
      <c r="YN325"/>
      <c r="YO325"/>
      <c r="YP325"/>
      <c r="YQ325"/>
      <c r="YR325"/>
      <c r="YS325"/>
      <c r="YT325"/>
      <c r="YU325"/>
      <c r="YV325"/>
      <c r="YW325"/>
      <c r="YX325"/>
      <c r="YY325"/>
      <c r="YZ325"/>
      <c r="ZA325"/>
      <c r="ZB325"/>
      <c r="ZC325"/>
      <c r="ZD325"/>
      <c r="ZE325"/>
      <c r="ZF325"/>
      <c r="ZG325"/>
      <c r="ZH325"/>
      <c r="ZI325"/>
      <c r="ZJ325"/>
      <c r="ZK325"/>
      <c r="ZL325"/>
      <c r="ZM325"/>
      <c r="ZN325"/>
      <c r="ZO325"/>
      <c r="ZP325"/>
      <c r="ZQ325"/>
      <c r="ZR325"/>
      <c r="ZS325"/>
      <c r="ZT325"/>
      <c r="ZU325"/>
      <c r="ZV325"/>
      <c r="ZW325"/>
      <c r="ZX325"/>
      <c r="ZY325"/>
      <c r="ZZ325"/>
      <c r="AAA325"/>
      <c r="AAB325"/>
      <c r="AAC325"/>
      <c r="AAD325"/>
      <c r="AAE325"/>
      <c r="AAF325"/>
      <c r="AAG325"/>
      <c r="AAH325"/>
      <c r="AAI325"/>
      <c r="AAJ325"/>
      <c r="AAK325"/>
      <c r="AAL325"/>
      <c r="AAM325"/>
      <c r="AAN325"/>
      <c r="AAO325"/>
      <c r="AAP325"/>
      <c r="AAQ325"/>
      <c r="AAR325"/>
      <c r="AAS325"/>
      <c r="AAT325"/>
      <c r="AAU325"/>
      <c r="AAV325"/>
      <c r="AAW325"/>
      <c r="AAX325"/>
      <c r="AAY325"/>
      <c r="AAZ325"/>
      <c r="ABA325"/>
      <c r="ABB325"/>
      <c r="ABC325"/>
      <c r="ABD325"/>
      <c r="ABE325"/>
      <c r="ABF325"/>
      <c r="ABG325"/>
      <c r="ABH325"/>
      <c r="ABI325"/>
      <c r="ABJ325"/>
      <c r="ABK325"/>
      <c r="ABL325"/>
      <c r="ABM325"/>
      <c r="ABN325"/>
      <c r="ABO325"/>
      <c r="ABP325"/>
      <c r="ABQ325"/>
      <c r="ABR325"/>
      <c r="ABS325"/>
      <c r="ABT325"/>
      <c r="ABU325"/>
      <c r="ABV325"/>
      <c r="ABW325"/>
      <c r="ABX325"/>
      <c r="ABY325"/>
      <c r="ABZ325"/>
      <c r="ACA325"/>
      <c r="ACB325"/>
      <c r="ACC325"/>
      <c r="ACD325"/>
      <c r="ACE325"/>
      <c r="ACF325"/>
      <c r="ACG325"/>
      <c r="ACH325"/>
      <c r="ACI325"/>
      <c r="ACJ325"/>
      <c r="ACK325"/>
      <c r="ACL325"/>
      <c r="ACM325"/>
      <c r="ACN325"/>
      <c r="ACO325"/>
      <c r="ACP325"/>
      <c r="ACQ325"/>
      <c r="ACR325"/>
      <c r="ACS325"/>
      <c r="ACT325"/>
      <c r="ACU325"/>
      <c r="ACV325"/>
      <c r="ACW325"/>
      <c r="ACX325"/>
      <c r="ACY325"/>
      <c r="ACZ325"/>
      <c r="ADA325"/>
      <c r="ADB325"/>
      <c r="ADC325"/>
      <c r="ADD325"/>
      <c r="ADE325"/>
      <c r="ADF325"/>
      <c r="ADG325"/>
      <c r="ADH325"/>
      <c r="ADI325"/>
      <c r="ADJ325"/>
      <c r="ADK325"/>
      <c r="ADL325"/>
      <c r="ADM325"/>
      <c r="ADN325"/>
      <c r="ADO325"/>
      <c r="ADP325"/>
      <c r="ADQ325"/>
      <c r="ADR325"/>
      <c r="ADS325"/>
      <c r="ADT325"/>
      <c r="ADU325"/>
      <c r="ADV325"/>
      <c r="ADW325"/>
      <c r="ADX325"/>
      <c r="ADY325"/>
      <c r="ADZ325"/>
      <c r="AEA325"/>
      <c r="AEB325"/>
      <c r="AEC325"/>
      <c r="AED325"/>
      <c r="AEE325"/>
      <c r="AEF325"/>
      <c r="AEG325"/>
      <c r="AEH325"/>
      <c r="AEI325"/>
      <c r="AEJ325"/>
      <c r="AEK325"/>
      <c r="AEL325"/>
      <c r="AEM325"/>
      <c r="AEN325"/>
      <c r="AEO325"/>
      <c r="AEP325"/>
      <c r="AEQ325"/>
      <c r="AER325"/>
      <c r="AES325"/>
      <c r="AET325"/>
      <c r="AEU325"/>
      <c r="AEV325"/>
      <c r="AEW325"/>
      <c r="AEX325"/>
      <c r="AEY325"/>
      <c r="AEZ325"/>
      <c r="AFA325"/>
      <c r="AFB325"/>
      <c r="AFC325"/>
      <c r="AFD325"/>
      <c r="AFE325"/>
      <c r="AFF325"/>
      <c r="AFG325"/>
      <c r="AFH325"/>
      <c r="AFI325"/>
      <c r="AFJ325"/>
      <c r="AFK325"/>
      <c r="AFL325"/>
      <c r="AFM325"/>
      <c r="AFN325"/>
      <c r="AFO325"/>
      <c r="AFP325"/>
      <c r="AFQ325"/>
      <c r="AFR325"/>
      <c r="AFS325"/>
      <c r="AFT325"/>
      <c r="AFU325"/>
      <c r="AFV325"/>
      <c r="AFW325"/>
      <c r="AFX325"/>
      <c r="AFY325"/>
      <c r="AFZ325"/>
      <c r="AGA325"/>
      <c r="AGB325"/>
      <c r="AGC325"/>
      <c r="AGD325"/>
      <c r="AGE325"/>
      <c r="AGF325"/>
      <c r="AGG325"/>
      <c r="AGH325"/>
      <c r="AGI325"/>
      <c r="AGJ325"/>
      <c r="AGK325"/>
      <c r="AGL325"/>
      <c r="AGM325"/>
      <c r="AGN325"/>
      <c r="AGO325"/>
      <c r="AGP325"/>
      <c r="AGQ325"/>
      <c r="AGR325"/>
      <c r="AGS325"/>
      <c r="AGT325"/>
      <c r="AGU325"/>
      <c r="AGV325"/>
      <c r="AGW325"/>
      <c r="AGX325"/>
      <c r="AGY325"/>
      <c r="AGZ325"/>
      <c r="AHA325"/>
      <c r="AHB325"/>
      <c r="AHC325"/>
      <c r="AHD325"/>
      <c r="AHE325"/>
      <c r="AHF325"/>
      <c r="AHG325"/>
      <c r="AHH325"/>
      <c r="AHI325"/>
      <c r="AHJ325"/>
      <c r="AHK325"/>
      <c r="AHL325"/>
      <c r="AHM325"/>
      <c r="AHN325"/>
      <c r="AHO325"/>
      <c r="AHP325"/>
      <c r="AHQ325"/>
      <c r="AHR325"/>
      <c r="AHS325"/>
      <c r="AHT325"/>
      <c r="AHU325"/>
      <c r="AHV325"/>
      <c r="AHW325"/>
      <c r="AHX325"/>
      <c r="AHY325"/>
      <c r="AHZ325"/>
      <c r="AIA325"/>
      <c r="AIB325"/>
      <c r="AIC325"/>
      <c r="AID325"/>
      <c r="AIE325"/>
      <c r="AIF325"/>
      <c r="AIG325"/>
      <c r="AIH325"/>
      <c r="AII325"/>
      <c r="AIJ325"/>
      <c r="AIK325"/>
      <c r="AIL325"/>
      <c r="AIM325"/>
      <c r="AIN325"/>
      <c r="AIO325"/>
      <c r="AIP325"/>
      <c r="AIQ325"/>
      <c r="AIR325"/>
      <c r="AIS325"/>
      <c r="AIT325"/>
      <c r="AIU325"/>
      <c r="AIV325"/>
      <c r="AIW325"/>
      <c r="AIX325"/>
      <c r="AIY325"/>
      <c r="AIZ325"/>
      <c r="AJA325"/>
      <c r="AJB325"/>
      <c r="AJC325"/>
      <c r="AJD325"/>
      <c r="AJE325"/>
      <c r="AJF325"/>
      <c r="AJG325"/>
      <c r="AJH325"/>
      <c r="AJI325"/>
      <c r="AJJ325"/>
      <c r="AJK325"/>
      <c r="AJL325"/>
      <c r="AJM325"/>
      <c r="AJN325"/>
      <c r="AJO325"/>
    </row>
    <row r="326" spans="1:951" x14ac:dyDescent="0.35">
      <c r="A326" s="131" t="s">
        <v>151</v>
      </c>
      <c r="B326" s="131">
        <v>6135022</v>
      </c>
      <c r="C326" s="131" t="s">
        <v>1497</v>
      </c>
      <c r="D326" s="131" t="s">
        <v>1498</v>
      </c>
      <c r="E326" s="131" t="s">
        <v>1499</v>
      </c>
      <c r="F326" s="131" t="s">
        <v>921</v>
      </c>
      <c r="G326" s="129">
        <f t="shared" si="4"/>
        <v>24</v>
      </c>
      <c r="H326" s="131" t="s">
        <v>186</v>
      </c>
      <c r="I326" s="131" t="s">
        <v>189</v>
      </c>
      <c r="J326" s="131" t="s">
        <v>150</v>
      </c>
      <c r="K326" s="131" t="s">
        <v>197</v>
      </c>
      <c r="L326" s="131"/>
      <c r="M326" s="133">
        <v>1</v>
      </c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  <c r="LK326"/>
      <c r="LL326"/>
      <c r="LM326"/>
      <c r="LN326"/>
      <c r="LO326"/>
      <c r="LP326"/>
      <c r="LQ326"/>
      <c r="LR326"/>
      <c r="LS326"/>
      <c r="LT326"/>
      <c r="LU326"/>
      <c r="LV326"/>
      <c r="LW326"/>
      <c r="LX326"/>
      <c r="LY326"/>
      <c r="LZ326"/>
      <c r="MA326"/>
      <c r="MB326"/>
      <c r="MC326"/>
      <c r="MD326"/>
      <c r="ME326"/>
      <c r="MF326"/>
      <c r="MG326"/>
      <c r="MH326"/>
      <c r="MI326"/>
      <c r="MJ326"/>
      <c r="MK326"/>
      <c r="ML326"/>
      <c r="MM326"/>
      <c r="MN326"/>
      <c r="MO326"/>
      <c r="MP326"/>
      <c r="MQ326"/>
      <c r="MR326"/>
      <c r="MS326"/>
      <c r="MT326"/>
      <c r="MU326"/>
      <c r="MV326"/>
      <c r="MW326"/>
      <c r="MX326"/>
      <c r="MY326"/>
      <c r="MZ326"/>
      <c r="NA326"/>
      <c r="NB326"/>
      <c r="NC326"/>
      <c r="ND326"/>
      <c r="NE326"/>
      <c r="NF326"/>
      <c r="NG326"/>
      <c r="NH326"/>
      <c r="NI326"/>
      <c r="NJ326"/>
      <c r="NK326"/>
      <c r="NL326"/>
      <c r="NM326"/>
      <c r="NN326"/>
      <c r="NO326"/>
      <c r="NP326"/>
      <c r="NQ326"/>
      <c r="NR326"/>
      <c r="NS326"/>
      <c r="NT326"/>
      <c r="NU326"/>
      <c r="NV326"/>
      <c r="NW326"/>
      <c r="NX326"/>
      <c r="NY326"/>
      <c r="NZ326"/>
      <c r="OA326"/>
      <c r="OB326"/>
      <c r="OC326"/>
      <c r="OD326"/>
      <c r="OE326"/>
      <c r="OF326"/>
      <c r="OG326"/>
      <c r="OH326"/>
      <c r="OI326"/>
      <c r="OJ326"/>
      <c r="OK326"/>
      <c r="OL326"/>
      <c r="OM326"/>
      <c r="ON326"/>
      <c r="OO326"/>
      <c r="OP326"/>
      <c r="OQ326"/>
      <c r="OR326"/>
      <c r="OS326"/>
      <c r="OT326"/>
      <c r="OU326"/>
      <c r="OV326"/>
      <c r="OW326"/>
      <c r="OX326"/>
      <c r="OY326"/>
      <c r="OZ326"/>
      <c r="PA326"/>
      <c r="PB326"/>
      <c r="PC326"/>
      <c r="PD326"/>
      <c r="PE326"/>
      <c r="PF326"/>
      <c r="PG326"/>
      <c r="PH326"/>
      <c r="PI326"/>
      <c r="PJ326"/>
      <c r="PK326"/>
      <c r="PL326"/>
      <c r="PM326"/>
      <c r="PN326"/>
      <c r="PO326"/>
      <c r="PP326"/>
      <c r="PQ326"/>
      <c r="PR326"/>
      <c r="PS326"/>
      <c r="PT326"/>
      <c r="PU326"/>
      <c r="PV326"/>
      <c r="PW326"/>
      <c r="PX326"/>
      <c r="PY326"/>
      <c r="PZ326"/>
      <c r="QA326"/>
      <c r="QB326"/>
      <c r="QC326"/>
      <c r="QD326"/>
      <c r="QE326"/>
      <c r="QF326"/>
      <c r="QG326"/>
      <c r="QH326"/>
      <c r="QI326"/>
      <c r="QJ326"/>
      <c r="QK326"/>
      <c r="QL326"/>
      <c r="QM326"/>
      <c r="QN326"/>
      <c r="QO326"/>
      <c r="QP326"/>
      <c r="QQ326"/>
      <c r="QR326"/>
      <c r="QS326"/>
      <c r="QT326"/>
      <c r="QU326"/>
      <c r="QV326"/>
      <c r="QW326"/>
      <c r="QX326"/>
      <c r="QY326"/>
      <c r="QZ326"/>
      <c r="RA326"/>
      <c r="RB326"/>
      <c r="RC326"/>
      <c r="RD326"/>
      <c r="RE326"/>
      <c r="RF326"/>
      <c r="RG326"/>
      <c r="RH326"/>
      <c r="RI326"/>
      <c r="RJ326"/>
      <c r="RK326"/>
      <c r="RL326"/>
      <c r="RM326"/>
      <c r="RN326"/>
      <c r="RO326"/>
      <c r="RP326"/>
      <c r="RQ326"/>
      <c r="RR326"/>
      <c r="RS326"/>
      <c r="RT326"/>
      <c r="RU326"/>
      <c r="RV326"/>
      <c r="RW326"/>
      <c r="RX326"/>
      <c r="RY326"/>
      <c r="RZ326"/>
      <c r="SA326"/>
      <c r="SB326"/>
      <c r="SC326"/>
      <c r="SD326"/>
      <c r="SE326"/>
      <c r="SF326"/>
      <c r="SG326"/>
      <c r="SH326"/>
      <c r="SI326"/>
      <c r="SJ326"/>
      <c r="SK326"/>
      <c r="SL326"/>
      <c r="SM326"/>
      <c r="SN326"/>
      <c r="SO326"/>
      <c r="SP326"/>
      <c r="SQ326"/>
      <c r="SR326"/>
      <c r="SS326"/>
      <c r="ST326"/>
      <c r="SU326"/>
      <c r="SV326"/>
      <c r="SW326"/>
      <c r="SX326"/>
      <c r="SY326"/>
      <c r="SZ326"/>
      <c r="TA326"/>
      <c r="TB326"/>
      <c r="TC326"/>
      <c r="TD326"/>
      <c r="TE326"/>
      <c r="TF326"/>
      <c r="TG326"/>
      <c r="TH326"/>
      <c r="TI326"/>
      <c r="TJ326"/>
      <c r="TK326"/>
      <c r="TL326"/>
      <c r="TM326"/>
      <c r="TN326"/>
      <c r="TO326"/>
      <c r="TP326"/>
      <c r="TQ326"/>
      <c r="TR326"/>
      <c r="TS326"/>
      <c r="TT326"/>
      <c r="TU326"/>
      <c r="TV326"/>
      <c r="TW326"/>
      <c r="TX326"/>
      <c r="TY326"/>
      <c r="TZ326"/>
      <c r="UA326"/>
      <c r="UB326"/>
      <c r="UC326"/>
      <c r="UD326"/>
      <c r="UE326"/>
      <c r="UF326"/>
      <c r="UG326"/>
      <c r="UH326"/>
      <c r="UI326"/>
      <c r="UJ326"/>
      <c r="UK326"/>
      <c r="UL326"/>
      <c r="UM326"/>
      <c r="UN326"/>
      <c r="UO326"/>
      <c r="UP326"/>
      <c r="UQ326"/>
      <c r="UR326"/>
      <c r="US326"/>
      <c r="UT326"/>
      <c r="UU326"/>
      <c r="UV326"/>
      <c r="UW326"/>
      <c r="UX326"/>
      <c r="UY326"/>
      <c r="UZ326"/>
      <c r="VA326"/>
      <c r="VB326"/>
      <c r="VC326"/>
      <c r="VD326"/>
      <c r="VE326"/>
      <c r="VF326"/>
      <c r="VG326"/>
      <c r="VH326"/>
      <c r="VI326"/>
      <c r="VJ326"/>
      <c r="VK326"/>
      <c r="VL326"/>
      <c r="VM326"/>
      <c r="VN326"/>
      <c r="VO326"/>
      <c r="VP326"/>
      <c r="VQ326"/>
      <c r="VR326"/>
      <c r="VS326"/>
      <c r="VT326"/>
      <c r="VU326"/>
      <c r="VV326"/>
      <c r="VW326"/>
      <c r="VX326"/>
      <c r="VY326"/>
      <c r="VZ326"/>
      <c r="WA326"/>
      <c r="WB326"/>
      <c r="WC326"/>
      <c r="WD326"/>
      <c r="WE326"/>
      <c r="WF326"/>
      <c r="WG326"/>
      <c r="WH326"/>
      <c r="WI326"/>
      <c r="WJ326"/>
      <c r="WK326"/>
      <c r="WL326"/>
      <c r="WM326"/>
      <c r="WN326"/>
      <c r="WO326"/>
      <c r="WP326"/>
      <c r="WQ326"/>
      <c r="WR326"/>
      <c r="WS326"/>
      <c r="WT326"/>
      <c r="WU326"/>
      <c r="WV326"/>
      <c r="WW326"/>
      <c r="WX326"/>
      <c r="WY326"/>
      <c r="WZ326"/>
      <c r="XA326"/>
      <c r="XB326"/>
      <c r="XC326"/>
      <c r="XD326"/>
      <c r="XE326"/>
      <c r="XF326"/>
      <c r="XG326"/>
      <c r="XH326"/>
      <c r="XI326"/>
      <c r="XJ326"/>
      <c r="XK326"/>
      <c r="XL326"/>
      <c r="XM326"/>
      <c r="XN326"/>
      <c r="XO326"/>
      <c r="XP326"/>
      <c r="XQ326"/>
      <c r="XR326"/>
      <c r="XS326"/>
      <c r="XT326"/>
      <c r="XU326"/>
      <c r="XV326"/>
      <c r="XW326"/>
      <c r="XX326"/>
      <c r="XY326"/>
      <c r="XZ326"/>
      <c r="YA326"/>
      <c r="YB326"/>
      <c r="YC326"/>
      <c r="YD326"/>
      <c r="YE326"/>
      <c r="YF326"/>
      <c r="YG326"/>
      <c r="YH326"/>
      <c r="YI326"/>
      <c r="YJ326"/>
      <c r="YK326"/>
      <c r="YL326"/>
      <c r="YM326"/>
      <c r="YN326"/>
      <c r="YO326"/>
      <c r="YP326"/>
      <c r="YQ326"/>
      <c r="YR326"/>
      <c r="YS326"/>
      <c r="YT326"/>
      <c r="YU326"/>
      <c r="YV326"/>
      <c r="YW326"/>
      <c r="YX326"/>
      <c r="YY326"/>
      <c r="YZ326"/>
      <c r="ZA326"/>
      <c r="ZB326"/>
      <c r="ZC326"/>
      <c r="ZD326"/>
      <c r="ZE326"/>
      <c r="ZF326"/>
      <c r="ZG326"/>
      <c r="ZH326"/>
      <c r="ZI326"/>
      <c r="ZJ326"/>
      <c r="ZK326"/>
      <c r="ZL326"/>
      <c r="ZM326"/>
      <c r="ZN326"/>
      <c r="ZO326"/>
      <c r="ZP326"/>
      <c r="ZQ326"/>
      <c r="ZR326"/>
      <c r="ZS326"/>
      <c r="ZT326"/>
      <c r="ZU326"/>
      <c r="ZV326"/>
      <c r="ZW326"/>
      <c r="ZX326"/>
      <c r="ZY326"/>
      <c r="ZZ326"/>
      <c r="AAA326"/>
      <c r="AAB326"/>
      <c r="AAC326"/>
      <c r="AAD326"/>
      <c r="AAE326"/>
      <c r="AAF326"/>
      <c r="AAG326"/>
      <c r="AAH326"/>
      <c r="AAI326"/>
      <c r="AAJ326"/>
      <c r="AAK326"/>
      <c r="AAL326"/>
      <c r="AAM326"/>
      <c r="AAN326"/>
      <c r="AAO326"/>
      <c r="AAP326"/>
      <c r="AAQ326"/>
      <c r="AAR326"/>
      <c r="AAS326"/>
      <c r="AAT326"/>
      <c r="AAU326"/>
      <c r="AAV326"/>
      <c r="AAW326"/>
      <c r="AAX326"/>
      <c r="AAY326"/>
      <c r="AAZ326"/>
      <c r="ABA326"/>
      <c r="ABB326"/>
      <c r="ABC326"/>
      <c r="ABD326"/>
      <c r="ABE326"/>
      <c r="ABF326"/>
      <c r="ABG326"/>
      <c r="ABH326"/>
      <c r="ABI326"/>
      <c r="ABJ326"/>
      <c r="ABK326"/>
      <c r="ABL326"/>
      <c r="ABM326"/>
      <c r="ABN326"/>
      <c r="ABO326"/>
      <c r="ABP326"/>
      <c r="ABQ326"/>
      <c r="ABR326"/>
      <c r="ABS326"/>
      <c r="ABT326"/>
      <c r="ABU326"/>
      <c r="ABV326"/>
      <c r="ABW326"/>
      <c r="ABX326"/>
      <c r="ABY326"/>
      <c r="ABZ326"/>
      <c r="ACA326"/>
      <c r="ACB326"/>
      <c r="ACC326"/>
      <c r="ACD326"/>
      <c r="ACE326"/>
      <c r="ACF326"/>
      <c r="ACG326"/>
      <c r="ACH326"/>
      <c r="ACI326"/>
      <c r="ACJ326"/>
      <c r="ACK326"/>
      <c r="ACL326"/>
      <c r="ACM326"/>
      <c r="ACN326"/>
      <c r="ACO326"/>
      <c r="ACP326"/>
      <c r="ACQ326"/>
      <c r="ACR326"/>
      <c r="ACS326"/>
      <c r="ACT326"/>
      <c r="ACU326"/>
      <c r="ACV326"/>
      <c r="ACW326"/>
      <c r="ACX326"/>
      <c r="ACY326"/>
      <c r="ACZ326"/>
      <c r="ADA326"/>
      <c r="ADB326"/>
      <c r="ADC326"/>
      <c r="ADD326"/>
      <c r="ADE326"/>
      <c r="ADF326"/>
      <c r="ADG326"/>
      <c r="ADH326"/>
      <c r="ADI326"/>
      <c r="ADJ326"/>
      <c r="ADK326"/>
      <c r="ADL326"/>
      <c r="ADM326"/>
      <c r="ADN326"/>
      <c r="ADO326"/>
      <c r="ADP326"/>
      <c r="ADQ326"/>
      <c r="ADR326"/>
      <c r="ADS326"/>
      <c r="ADT326"/>
      <c r="ADU326"/>
      <c r="ADV326"/>
      <c r="ADW326"/>
      <c r="ADX326"/>
      <c r="ADY326"/>
      <c r="ADZ326"/>
      <c r="AEA326"/>
      <c r="AEB326"/>
      <c r="AEC326"/>
      <c r="AED326"/>
      <c r="AEE326"/>
      <c r="AEF326"/>
      <c r="AEG326"/>
      <c r="AEH326"/>
      <c r="AEI326"/>
      <c r="AEJ326"/>
      <c r="AEK326"/>
      <c r="AEL326"/>
      <c r="AEM326"/>
      <c r="AEN326"/>
      <c r="AEO326"/>
      <c r="AEP326"/>
      <c r="AEQ326"/>
      <c r="AER326"/>
      <c r="AES326"/>
      <c r="AET326"/>
      <c r="AEU326"/>
      <c r="AEV326"/>
      <c r="AEW326"/>
      <c r="AEX326"/>
      <c r="AEY326"/>
      <c r="AEZ326"/>
      <c r="AFA326"/>
      <c r="AFB326"/>
      <c r="AFC326"/>
      <c r="AFD326"/>
      <c r="AFE326"/>
      <c r="AFF326"/>
      <c r="AFG326"/>
      <c r="AFH326"/>
      <c r="AFI326"/>
      <c r="AFJ326"/>
      <c r="AFK326"/>
      <c r="AFL326"/>
      <c r="AFM326"/>
      <c r="AFN326"/>
      <c r="AFO326"/>
      <c r="AFP326"/>
      <c r="AFQ326"/>
      <c r="AFR326"/>
      <c r="AFS326"/>
      <c r="AFT326"/>
      <c r="AFU326"/>
      <c r="AFV326"/>
      <c r="AFW326"/>
      <c r="AFX326"/>
      <c r="AFY326"/>
      <c r="AFZ326"/>
      <c r="AGA326"/>
      <c r="AGB326"/>
      <c r="AGC326"/>
      <c r="AGD326"/>
      <c r="AGE326"/>
      <c r="AGF326"/>
      <c r="AGG326"/>
      <c r="AGH326"/>
      <c r="AGI326"/>
      <c r="AGJ326"/>
      <c r="AGK326"/>
      <c r="AGL326"/>
      <c r="AGM326"/>
      <c r="AGN326"/>
      <c r="AGO326"/>
      <c r="AGP326"/>
      <c r="AGQ326"/>
      <c r="AGR326"/>
      <c r="AGS326"/>
      <c r="AGT326"/>
      <c r="AGU326"/>
      <c r="AGV326"/>
      <c r="AGW326"/>
      <c r="AGX326"/>
      <c r="AGY326"/>
      <c r="AGZ326"/>
      <c r="AHA326"/>
      <c r="AHB326"/>
      <c r="AHC326"/>
      <c r="AHD326"/>
      <c r="AHE326"/>
      <c r="AHF326"/>
      <c r="AHG326"/>
      <c r="AHH326"/>
      <c r="AHI326"/>
      <c r="AHJ326"/>
      <c r="AHK326"/>
      <c r="AHL326"/>
      <c r="AHM326"/>
      <c r="AHN326"/>
      <c r="AHO326"/>
      <c r="AHP326"/>
      <c r="AHQ326"/>
      <c r="AHR326"/>
      <c r="AHS326"/>
      <c r="AHT326"/>
      <c r="AHU326"/>
      <c r="AHV326"/>
      <c r="AHW326"/>
      <c r="AHX326"/>
      <c r="AHY326"/>
      <c r="AHZ326"/>
      <c r="AIA326"/>
      <c r="AIB326"/>
      <c r="AIC326"/>
      <c r="AID326"/>
      <c r="AIE326"/>
      <c r="AIF326"/>
      <c r="AIG326"/>
      <c r="AIH326"/>
      <c r="AII326"/>
      <c r="AIJ326"/>
      <c r="AIK326"/>
      <c r="AIL326"/>
      <c r="AIM326"/>
      <c r="AIN326"/>
      <c r="AIO326"/>
      <c r="AIP326"/>
      <c r="AIQ326"/>
      <c r="AIR326"/>
      <c r="AIS326"/>
      <c r="AIT326"/>
      <c r="AIU326"/>
      <c r="AIV326"/>
      <c r="AIW326"/>
      <c r="AIX326"/>
      <c r="AIY326"/>
      <c r="AIZ326"/>
      <c r="AJA326"/>
      <c r="AJB326"/>
      <c r="AJC326"/>
      <c r="AJD326"/>
      <c r="AJE326"/>
      <c r="AJF326"/>
      <c r="AJG326"/>
      <c r="AJH326"/>
      <c r="AJI326"/>
      <c r="AJJ326"/>
      <c r="AJK326"/>
      <c r="AJL326"/>
      <c r="AJM326"/>
      <c r="AJN326"/>
      <c r="AJO326"/>
    </row>
    <row r="327" spans="1:951" x14ac:dyDescent="0.35">
      <c r="A327" s="131" t="s">
        <v>151</v>
      </c>
      <c r="B327" s="131">
        <v>6156910</v>
      </c>
      <c r="C327" s="131" t="s">
        <v>1500</v>
      </c>
      <c r="D327" s="131" t="s">
        <v>1501</v>
      </c>
      <c r="E327" s="131" t="s">
        <v>1502</v>
      </c>
      <c r="F327" s="131" t="s">
        <v>700</v>
      </c>
      <c r="G327" s="129">
        <f t="shared" si="4"/>
        <v>22</v>
      </c>
      <c r="H327" s="131" t="s">
        <v>186</v>
      </c>
      <c r="I327" s="131" t="s">
        <v>189</v>
      </c>
      <c r="J327" s="131" t="s">
        <v>149</v>
      </c>
      <c r="K327" s="131" t="s">
        <v>266</v>
      </c>
      <c r="L327" s="131"/>
      <c r="M327" s="133">
        <v>1</v>
      </c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  <c r="LK327"/>
      <c r="LL327"/>
      <c r="LM327"/>
      <c r="LN327"/>
      <c r="LO327"/>
      <c r="LP327"/>
      <c r="LQ327"/>
      <c r="LR327"/>
      <c r="LS327"/>
      <c r="LT327"/>
      <c r="LU327"/>
      <c r="LV327"/>
      <c r="LW327"/>
      <c r="LX327"/>
      <c r="LY327"/>
      <c r="LZ327"/>
      <c r="MA327"/>
      <c r="MB327"/>
      <c r="MC327"/>
      <c r="MD327"/>
      <c r="ME327"/>
      <c r="MF327"/>
      <c r="MG327"/>
      <c r="MH327"/>
      <c r="MI327"/>
      <c r="MJ327"/>
      <c r="MK327"/>
      <c r="ML327"/>
      <c r="MM327"/>
      <c r="MN327"/>
      <c r="MO327"/>
      <c r="MP327"/>
      <c r="MQ327"/>
      <c r="MR327"/>
      <c r="MS327"/>
      <c r="MT327"/>
      <c r="MU327"/>
      <c r="MV327"/>
      <c r="MW327"/>
      <c r="MX327"/>
      <c r="MY327"/>
      <c r="MZ327"/>
      <c r="NA327"/>
      <c r="NB327"/>
      <c r="NC327"/>
      <c r="ND327"/>
      <c r="NE327"/>
      <c r="NF327"/>
      <c r="NG327"/>
      <c r="NH327"/>
      <c r="NI327"/>
      <c r="NJ327"/>
      <c r="NK327"/>
      <c r="NL327"/>
      <c r="NM327"/>
      <c r="NN327"/>
      <c r="NO327"/>
      <c r="NP327"/>
      <c r="NQ327"/>
      <c r="NR327"/>
      <c r="NS327"/>
      <c r="NT327"/>
      <c r="NU327"/>
      <c r="NV327"/>
      <c r="NW327"/>
      <c r="NX327"/>
      <c r="NY327"/>
      <c r="NZ327"/>
      <c r="OA327"/>
      <c r="OB327"/>
      <c r="OC327"/>
      <c r="OD327"/>
      <c r="OE327"/>
      <c r="OF327"/>
      <c r="OG327"/>
      <c r="OH327"/>
      <c r="OI327"/>
      <c r="OJ327"/>
      <c r="OK327"/>
      <c r="OL327"/>
      <c r="OM327"/>
      <c r="ON327"/>
      <c r="OO327"/>
      <c r="OP327"/>
      <c r="OQ327"/>
      <c r="OR327"/>
      <c r="OS327"/>
      <c r="OT327"/>
      <c r="OU327"/>
      <c r="OV327"/>
      <c r="OW327"/>
      <c r="OX327"/>
      <c r="OY327"/>
      <c r="OZ327"/>
      <c r="PA327"/>
      <c r="PB327"/>
      <c r="PC327"/>
      <c r="PD327"/>
      <c r="PE327"/>
      <c r="PF327"/>
      <c r="PG327"/>
      <c r="PH327"/>
      <c r="PI327"/>
      <c r="PJ327"/>
      <c r="PK327"/>
      <c r="PL327"/>
      <c r="PM327"/>
      <c r="PN327"/>
      <c r="PO327"/>
      <c r="PP327"/>
      <c r="PQ327"/>
      <c r="PR327"/>
      <c r="PS327"/>
      <c r="PT327"/>
      <c r="PU327"/>
      <c r="PV327"/>
      <c r="PW327"/>
      <c r="PX327"/>
      <c r="PY327"/>
      <c r="PZ327"/>
      <c r="QA327"/>
      <c r="QB327"/>
      <c r="QC327"/>
      <c r="QD327"/>
      <c r="QE327"/>
      <c r="QF327"/>
      <c r="QG327"/>
      <c r="QH327"/>
      <c r="QI327"/>
      <c r="QJ327"/>
      <c r="QK327"/>
      <c r="QL327"/>
      <c r="QM327"/>
      <c r="QN327"/>
      <c r="QO327"/>
      <c r="QP327"/>
      <c r="QQ327"/>
      <c r="QR327"/>
      <c r="QS327"/>
      <c r="QT327"/>
      <c r="QU327"/>
      <c r="QV327"/>
      <c r="QW327"/>
      <c r="QX327"/>
      <c r="QY327"/>
      <c r="QZ327"/>
      <c r="RA327"/>
      <c r="RB327"/>
      <c r="RC327"/>
      <c r="RD327"/>
      <c r="RE327"/>
      <c r="RF327"/>
      <c r="RG327"/>
      <c r="RH327"/>
      <c r="RI327"/>
      <c r="RJ327"/>
      <c r="RK327"/>
      <c r="RL327"/>
      <c r="RM327"/>
      <c r="RN327"/>
      <c r="RO327"/>
      <c r="RP327"/>
      <c r="RQ327"/>
      <c r="RR327"/>
      <c r="RS327"/>
      <c r="RT327"/>
      <c r="RU327"/>
      <c r="RV327"/>
      <c r="RW327"/>
      <c r="RX327"/>
      <c r="RY327"/>
      <c r="RZ327"/>
      <c r="SA327"/>
      <c r="SB327"/>
      <c r="SC327"/>
      <c r="SD327"/>
      <c r="SE327"/>
      <c r="SF327"/>
      <c r="SG327"/>
      <c r="SH327"/>
      <c r="SI327"/>
      <c r="SJ327"/>
      <c r="SK327"/>
      <c r="SL327"/>
      <c r="SM327"/>
      <c r="SN327"/>
      <c r="SO327"/>
      <c r="SP327"/>
      <c r="SQ327"/>
      <c r="SR327"/>
      <c r="SS327"/>
      <c r="ST327"/>
      <c r="SU327"/>
      <c r="SV327"/>
      <c r="SW327"/>
      <c r="SX327"/>
      <c r="SY327"/>
      <c r="SZ327"/>
      <c r="TA327"/>
      <c r="TB327"/>
      <c r="TC327"/>
      <c r="TD327"/>
      <c r="TE327"/>
      <c r="TF327"/>
      <c r="TG327"/>
      <c r="TH327"/>
      <c r="TI327"/>
      <c r="TJ327"/>
      <c r="TK327"/>
      <c r="TL327"/>
      <c r="TM327"/>
      <c r="TN327"/>
      <c r="TO327"/>
      <c r="TP327"/>
      <c r="TQ327"/>
      <c r="TR327"/>
      <c r="TS327"/>
      <c r="TT327"/>
      <c r="TU327"/>
      <c r="TV327"/>
      <c r="TW327"/>
      <c r="TX327"/>
      <c r="TY327"/>
      <c r="TZ327"/>
      <c r="UA327"/>
      <c r="UB327"/>
      <c r="UC327"/>
      <c r="UD327"/>
      <c r="UE327"/>
      <c r="UF327"/>
      <c r="UG327"/>
      <c r="UH327"/>
      <c r="UI327"/>
      <c r="UJ327"/>
      <c r="UK327"/>
      <c r="UL327"/>
      <c r="UM327"/>
      <c r="UN327"/>
      <c r="UO327"/>
      <c r="UP327"/>
      <c r="UQ327"/>
      <c r="UR327"/>
      <c r="US327"/>
      <c r="UT327"/>
      <c r="UU327"/>
      <c r="UV327"/>
      <c r="UW327"/>
      <c r="UX327"/>
      <c r="UY327"/>
      <c r="UZ327"/>
      <c r="VA327"/>
      <c r="VB327"/>
      <c r="VC327"/>
      <c r="VD327"/>
      <c r="VE327"/>
      <c r="VF327"/>
      <c r="VG327"/>
      <c r="VH327"/>
      <c r="VI327"/>
      <c r="VJ327"/>
      <c r="VK327"/>
      <c r="VL327"/>
      <c r="VM327"/>
      <c r="VN327"/>
      <c r="VO327"/>
      <c r="VP327"/>
      <c r="VQ327"/>
      <c r="VR327"/>
      <c r="VS327"/>
      <c r="VT327"/>
      <c r="VU327"/>
      <c r="VV327"/>
      <c r="VW327"/>
      <c r="VX327"/>
      <c r="VY327"/>
      <c r="VZ327"/>
      <c r="WA327"/>
      <c r="WB327"/>
      <c r="WC327"/>
      <c r="WD327"/>
      <c r="WE327"/>
      <c r="WF327"/>
      <c r="WG327"/>
      <c r="WH327"/>
      <c r="WI327"/>
      <c r="WJ327"/>
      <c r="WK327"/>
      <c r="WL327"/>
      <c r="WM327"/>
      <c r="WN327"/>
      <c r="WO327"/>
      <c r="WP327"/>
      <c r="WQ327"/>
      <c r="WR327"/>
      <c r="WS327"/>
      <c r="WT327"/>
      <c r="WU327"/>
      <c r="WV327"/>
      <c r="WW327"/>
      <c r="WX327"/>
      <c r="WY327"/>
      <c r="WZ327"/>
      <c r="XA327"/>
      <c r="XB327"/>
      <c r="XC327"/>
      <c r="XD327"/>
      <c r="XE327"/>
      <c r="XF327"/>
      <c r="XG327"/>
      <c r="XH327"/>
      <c r="XI327"/>
      <c r="XJ327"/>
      <c r="XK327"/>
      <c r="XL327"/>
      <c r="XM327"/>
      <c r="XN327"/>
      <c r="XO327"/>
      <c r="XP327"/>
      <c r="XQ327"/>
      <c r="XR327"/>
      <c r="XS327"/>
      <c r="XT327"/>
      <c r="XU327"/>
      <c r="XV327"/>
      <c r="XW327"/>
      <c r="XX327"/>
      <c r="XY327"/>
      <c r="XZ327"/>
      <c r="YA327"/>
      <c r="YB327"/>
      <c r="YC327"/>
      <c r="YD327"/>
      <c r="YE327"/>
      <c r="YF327"/>
      <c r="YG327"/>
      <c r="YH327"/>
      <c r="YI327"/>
      <c r="YJ327"/>
      <c r="YK327"/>
      <c r="YL327"/>
      <c r="YM327"/>
      <c r="YN327"/>
      <c r="YO327"/>
      <c r="YP327"/>
      <c r="YQ327"/>
      <c r="YR327"/>
      <c r="YS327"/>
      <c r="YT327"/>
      <c r="YU327"/>
      <c r="YV327"/>
      <c r="YW327"/>
      <c r="YX327"/>
      <c r="YY327"/>
      <c r="YZ327"/>
      <c r="ZA327"/>
      <c r="ZB327"/>
      <c r="ZC327"/>
      <c r="ZD327"/>
      <c r="ZE327"/>
      <c r="ZF327"/>
      <c r="ZG327"/>
      <c r="ZH327"/>
      <c r="ZI327"/>
      <c r="ZJ327"/>
      <c r="ZK327"/>
      <c r="ZL327"/>
      <c r="ZM327"/>
      <c r="ZN327"/>
      <c r="ZO327"/>
      <c r="ZP327"/>
      <c r="ZQ327"/>
      <c r="ZR327"/>
      <c r="ZS327"/>
      <c r="ZT327"/>
      <c r="ZU327"/>
      <c r="ZV327"/>
      <c r="ZW327"/>
      <c r="ZX327"/>
      <c r="ZY327"/>
      <c r="ZZ327"/>
      <c r="AAA327"/>
      <c r="AAB327"/>
      <c r="AAC327"/>
      <c r="AAD327"/>
      <c r="AAE327"/>
      <c r="AAF327"/>
      <c r="AAG327"/>
      <c r="AAH327"/>
      <c r="AAI327"/>
      <c r="AAJ327"/>
      <c r="AAK327"/>
      <c r="AAL327"/>
      <c r="AAM327"/>
      <c r="AAN327"/>
      <c r="AAO327"/>
      <c r="AAP327"/>
      <c r="AAQ327"/>
      <c r="AAR327"/>
      <c r="AAS327"/>
      <c r="AAT327"/>
      <c r="AAU327"/>
      <c r="AAV327"/>
      <c r="AAW327"/>
      <c r="AAX327"/>
      <c r="AAY327"/>
      <c r="AAZ327"/>
      <c r="ABA327"/>
      <c r="ABB327"/>
      <c r="ABC327"/>
      <c r="ABD327"/>
      <c r="ABE327"/>
      <c r="ABF327"/>
      <c r="ABG327"/>
      <c r="ABH327"/>
      <c r="ABI327"/>
      <c r="ABJ327"/>
      <c r="ABK327"/>
      <c r="ABL327"/>
      <c r="ABM327"/>
      <c r="ABN327"/>
      <c r="ABO327"/>
      <c r="ABP327"/>
      <c r="ABQ327"/>
      <c r="ABR327"/>
      <c r="ABS327"/>
      <c r="ABT327"/>
      <c r="ABU327"/>
      <c r="ABV327"/>
      <c r="ABW327"/>
      <c r="ABX327"/>
      <c r="ABY327"/>
      <c r="ABZ327"/>
      <c r="ACA327"/>
      <c r="ACB327"/>
      <c r="ACC327"/>
      <c r="ACD327"/>
      <c r="ACE327"/>
      <c r="ACF327"/>
      <c r="ACG327"/>
      <c r="ACH327"/>
      <c r="ACI327"/>
      <c r="ACJ327"/>
      <c r="ACK327"/>
      <c r="ACL327"/>
      <c r="ACM327"/>
      <c r="ACN327"/>
      <c r="ACO327"/>
      <c r="ACP327"/>
      <c r="ACQ327"/>
      <c r="ACR327"/>
      <c r="ACS327"/>
      <c r="ACT327"/>
      <c r="ACU327"/>
      <c r="ACV327"/>
      <c r="ACW327"/>
      <c r="ACX327"/>
      <c r="ACY327"/>
      <c r="ACZ327"/>
      <c r="ADA327"/>
      <c r="ADB327"/>
      <c r="ADC327"/>
      <c r="ADD327"/>
      <c r="ADE327"/>
      <c r="ADF327"/>
      <c r="ADG327"/>
      <c r="ADH327"/>
      <c r="ADI327"/>
      <c r="ADJ327"/>
      <c r="ADK327"/>
      <c r="ADL327"/>
      <c r="ADM327"/>
      <c r="ADN327"/>
      <c r="ADO327"/>
      <c r="ADP327"/>
      <c r="ADQ327"/>
      <c r="ADR327"/>
      <c r="ADS327"/>
      <c r="ADT327"/>
      <c r="ADU327"/>
      <c r="ADV327"/>
      <c r="ADW327"/>
      <c r="ADX327"/>
      <c r="ADY327"/>
      <c r="ADZ327"/>
      <c r="AEA327"/>
      <c r="AEB327"/>
      <c r="AEC327"/>
      <c r="AED327"/>
      <c r="AEE327"/>
      <c r="AEF327"/>
      <c r="AEG327"/>
      <c r="AEH327"/>
      <c r="AEI327"/>
      <c r="AEJ327"/>
      <c r="AEK327"/>
      <c r="AEL327"/>
      <c r="AEM327"/>
      <c r="AEN327"/>
      <c r="AEO327"/>
      <c r="AEP327"/>
      <c r="AEQ327"/>
      <c r="AER327"/>
      <c r="AES327"/>
      <c r="AET327"/>
      <c r="AEU327"/>
      <c r="AEV327"/>
      <c r="AEW327"/>
      <c r="AEX327"/>
      <c r="AEY327"/>
      <c r="AEZ327"/>
      <c r="AFA327"/>
      <c r="AFB327"/>
      <c r="AFC327"/>
      <c r="AFD327"/>
      <c r="AFE327"/>
      <c r="AFF327"/>
      <c r="AFG327"/>
      <c r="AFH327"/>
      <c r="AFI327"/>
      <c r="AFJ327"/>
      <c r="AFK327"/>
      <c r="AFL327"/>
      <c r="AFM327"/>
      <c r="AFN327"/>
      <c r="AFO327"/>
      <c r="AFP327"/>
      <c r="AFQ327"/>
      <c r="AFR327"/>
      <c r="AFS327"/>
      <c r="AFT327"/>
      <c r="AFU327"/>
      <c r="AFV327"/>
      <c r="AFW327"/>
      <c r="AFX327"/>
      <c r="AFY327"/>
      <c r="AFZ327"/>
      <c r="AGA327"/>
      <c r="AGB327"/>
      <c r="AGC327"/>
      <c r="AGD327"/>
      <c r="AGE327"/>
      <c r="AGF327"/>
      <c r="AGG327"/>
      <c r="AGH327"/>
      <c r="AGI327"/>
      <c r="AGJ327"/>
      <c r="AGK327"/>
      <c r="AGL327"/>
      <c r="AGM327"/>
      <c r="AGN327"/>
      <c r="AGO327"/>
      <c r="AGP327"/>
      <c r="AGQ327"/>
      <c r="AGR327"/>
      <c r="AGS327"/>
      <c r="AGT327"/>
      <c r="AGU327"/>
      <c r="AGV327"/>
      <c r="AGW327"/>
      <c r="AGX327"/>
      <c r="AGY327"/>
      <c r="AGZ327"/>
      <c r="AHA327"/>
      <c r="AHB327"/>
      <c r="AHC327"/>
      <c r="AHD327"/>
      <c r="AHE327"/>
      <c r="AHF327"/>
      <c r="AHG327"/>
      <c r="AHH327"/>
      <c r="AHI327"/>
      <c r="AHJ327"/>
      <c r="AHK327"/>
      <c r="AHL327"/>
      <c r="AHM327"/>
      <c r="AHN327"/>
      <c r="AHO327"/>
      <c r="AHP327"/>
      <c r="AHQ327"/>
      <c r="AHR327"/>
      <c r="AHS327"/>
      <c r="AHT327"/>
      <c r="AHU327"/>
      <c r="AHV327"/>
      <c r="AHW327"/>
      <c r="AHX327"/>
      <c r="AHY327"/>
      <c r="AHZ327"/>
      <c r="AIA327"/>
      <c r="AIB327"/>
      <c r="AIC327"/>
      <c r="AID327"/>
      <c r="AIE327"/>
      <c r="AIF327"/>
      <c r="AIG327"/>
      <c r="AIH327"/>
      <c r="AII327"/>
      <c r="AIJ327"/>
      <c r="AIK327"/>
      <c r="AIL327"/>
      <c r="AIM327"/>
      <c r="AIN327"/>
      <c r="AIO327"/>
      <c r="AIP327"/>
      <c r="AIQ327"/>
      <c r="AIR327"/>
      <c r="AIS327"/>
      <c r="AIT327"/>
      <c r="AIU327"/>
      <c r="AIV327"/>
      <c r="AIW327"/>
      <c r="AIX327"/>
      <c r="AIY327"/>
      <c r="AIZ327"/>
      <c r="AJA327"/>
      <c r="AJB327"/>
      <c r="AJC327"/>
      <c r="AJD327"/>
      <c r="AJE327"/>
      <c r="AJF327"/>
      <c r="AJG327"/>
      <c r="AJH327"/>
      <c r="AJI327"/>
      <c r="AJJ327"/>
      <c r="AJK327"/>
      <c r="AJL327"/>
      <c r="AJM327"/>
      <c r="AJN327"/>
      <c r="AJO327"/>
    </row>
    <row r="328" spans="1:951" x14ac:dyDescent="0.35">
      <c r="A328" s="131" t="s">
        <v>151</v>
      </c>
      <c r="B328" s="131">
        <v>6221780</v>
      </c>
      <c r="C328" s="131" t="s">
        <v>1503</v>
      </c>
      <c r="D328" s="131" t="s">
        <v>1504</v>
      </c>
      <c r="E328" s="131" t="s">
        <v>1505</v>
      </c>
      <c r="F328" s="131" t="s">
        <v>1506</v>
      </c>
      <c r="G328" s="129">
        <f t="shared" ref="G328:G384" si="5">IF(F328&gt;0,INT(YEARFRAC(F328,D328)),0)</f>
        <v>23</v>
      </c>
      <c r="H328" s="131" t="s">
        <v>186</v>
      </c>
      <c r="I328" s="131" t="s">
        <v>189</v>
      </c>
      <c r="J328" s="131" t="s">
        <v>150</v>
      </c>
      <c r="K328" s="131" t="s">
        <v>197</v>
      </c>
      <c r="L328" s="131"/>
      <c r="M328" s="133">
        <v>1</v>
      </c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  <c r="LK328"/>
      <c r="LL328"/>
      <c r="LM328"/>
      <c r="LN328"/>
      <c r="LO328"/>
      <c r="LP328"/>
      <c r="LQ328"/>
      <c r="LR328"/>
      <c r="LS328"/>
      <c r="LT328"/>
      <c r="LU328"/>
      <c r="LV328"/>
      <c r="LW328"/>
      <c r="LX328"/>
      <c r="LY328"/>
      <c r="LZ328"/>
      <c r="MA328"/>
      <c r="MB328"/>
      <c r="MC328"/>
      <c r="MD328"/>
      <c r="ME328"/>
      <c r="MF328"/>
      <c r="MG328"/>
      <c r="MH328"/>
      <c r="MI328"/>
      <c r="MJ328"/>
      <c r="MK328"/>
      <c r="ML328"/>
      <c r="MM328"/>
      <c r="MN328"/>
      <c r="MO328"/>
      <c r="MP328"/>
      <c r="MQ328"/>
      <c r="MR328"/>
      <c r="MS328"/>
      <c r="MT328"/>
      <c r="MU328"/>
      <c r="MV328"/>
      <c r="MW328"/>
      <c r="MX328"/>
      <c r="MY328"/>
      <c r="MZ328"/>
      <c r="NA328"/>
      <c r="NB328"/>
      <c r="NC328"/>
      <c r="ND328"/>
      <c r="NE328"/>
      <c r="NF328"/>
      <c r="NG328"/>
      <c r="NH328"/>
      <c r="NI328"/>
      <c r="NJ328"/>
      <c r="NK328"/>
      <c r="NL328"/>
      <c r="NM328"/>
      <c r="NN328"/>
      <c r="NO328"/>
      <c r="NP328"/>
      <c r="NQ328"/>
      <c r="NR328"/>
      <c r="NS328"/>
      <c r="NT328"/>
      <c r="NU328"/>
      <c r="NV328"/>
      <c r="NW328"/>
      <c r="NX328"/>
      <c r="NY328"/>
      <c r="NZ328"/>
      <c r="OA328"/>
      <c r="OB328"/>
      <c r="OC328"/>
      <c r="OD328"/>
      <c r="OE328"/>
      <c r="OF328"/>
      <c r="OG328"/>
      <c r="OH328"/>
      <c r="OI328"/>
      <c r="OJ328"/>
      <c r="OK328"/>
      <c r="OL328"/>
      <c r="OM328"/>
      <c r="ON328"/>
      <c r="OO328"/>
      <c r="OP328"/>
      <c r="OQ328"/>
      <c r="OR328"/>
      <c r="OS328"/>
      <c r="OT328"/>
      <c r="OU328"/>
      <c r="OV328"/>
      <c r="OW328"/>
      <c r="OX328"/>
      <c r="OY328"/>
      <c r="OZ328"/>
      <c r="PA328"/>
      <c r="PB328"/>
      <c r="PC328"/>
      <c r="PD328"/>
      <c r="PE328"/>
      <c r="PF328"/>
      <c r="PG328"/>
      <c r="PH328"/>
      <c r="PI328"/>
      <c r="PJ328"/>
      <c r="PK328"/>
      <c r="PL328"/>
      <c r="PM328"/>
      <c r="PN328"/>
      <c r="PO328"/>
      <c r="PP328"/>
      <c r="PQ328"/>
      <c r="PR328"/>
      <c r="PS328"/>
      <c r="PT328"/>
      <c r="PU328"/>
      <c r="PV328"/>
      <c r="PW328"/>
      <c r="PX328"/>
      <c r="PY328"/>
      <c r="PZ328"/>
      <c r="QA328"/>
      <c r="QB328"/>
      <c r="QC328"/>
      <c r="QD328"/>
      <c r="QE328"/>
      <c r="QF328"/>
      <c r="QG328"/>
      <c r="QH328"/>
      <c r="QI328"/>
      <c r="QJ328"/>
      <c r="QK328"/>
      <c r="QL328"/>
      <c r="QM328"/>
      <c r="QN328"/>
      <c r="QO328"/>
      <c r="QP328"/>
      <c r="QQ328"/>
      <c r="QR328"/>
      <c r="QS328"/>
      <c r="QT328"/>
      <c r="QU328"/>
      <c r="QV328"/>
      <c r="QW328"/>
      <c r="QX328"/>
      <c r="QY328"/>
      <c r="QZ328"/>
      <c r="RA328"/>
      <c r="RB328"/>
      <c r="RC328"/>
      <c r="RD328"/>
      <c r="RE328"/>
      <c r="RF328"/>
      <c r="RG328"/>
      <c r="RH328"/>
      <c r="RI328"/>
      <c r="RJ328"/>
      <c r="RK328"/>
      <c r="RL328"/>
      <c r="RM328"/>
      <c r="RN328"/>
      <c r="RO328"/>
      <c r="RP328"/>
      <c r="RQ328"/>
      <c r="RR328"/>
      <c r="RS328"/>
      <c r="RT328"/>
      <c r="RU328"/>
      <c r="RV328"/>
      <c r="RW328"/>
      <c r="RX328"/>
      <c r="RY328"/>
      <c r="RZ328"/>
      <c r="SA328"/>
      <c r="SB328"/>
      <c r="SC328"/>
      <c r="SD328"/>
      <c r="SE328"/>
      <c r="SF328"/>
      <c r="SG328"/>
      <c r="SH328"/>
      <c r="SI328"/>
      <c r="SJ328"/>
      <c r="SK328"/>
      <c r="SL328"/>
      <c r="SM328"/>
      <c r="SN328"/>
      <c r="SO328"/>
      <c r="SP328"/>
      <c r="SQ328"/>
      <c r="SR328"/>
      <c r="SS328"/>
      <c r="ST328"/>
      <c r="SU328"/>
      <c r="SV328"/>
      <c r="SW328"/>
      <c r="SX328"/>
      <c r="SY328"/>
      <c r="SZ328"/>
      <c r="TA328"/>
      <c r="TB328"/>
      <c r="TC328"/>
      <c r="TD328"/>
      <c r="TE328"/>
      <c r="TF328"/>
      <c r="TG328"/>
      <c r="TH328"/>
      <c r="TI328"/>
      <c r="TJ328"/>
      <c r="TK328"/>
      <c r="TL328"/>
      <c r="TM328"/>
      <c r="TN328"/>
      <c r="TO328"/>
      <c r="TP328"/>
      <c r="TQ328"/>
      <c r="TR328"/>
      <c r="TS328"/>
      <c r="TT328"/>
      <c r="TU328"/>
      <c r="TV328"/>
      <c r="TW328"/>
      <c r="TX328"/>
      <c r="TY328"/>
      <c r="TZ328"/>
      <c r="UA328"/>
      <c r="UB328"/>
      <c r="UC328"/>
      <c r="UD328"/>
      <c r="UE328"/>
      <c r="UF328"/>
      <c r="UG328"/>
      <c r="UH328"/>
      <c r="UI328"/>
      <c r="UJ328"/>
      <c r="UK328"/>
      <c r="UL328"/>
      <c r="UM328"/>
      <c r="UN328"/>
      <c r="UO328"/>
      <c r="UP328"/>
      <c r="UQ328"/>
      <c r="UR328"/>
      <c r="US328"/>
      <c r="UT328"/>
      <c r="UU328"/>
      <c r="UV328"/>
      <c r="UW328"/>
      <c r="UX328"/>
      <c r="UY328"/>
      <c r="UZ328"/>
      <c r="VA328"/>
      <c r="VB328"/>
      <c r="VC328"/>
      <c r="VD328"/>
      <c r="VE328"/>
      <c r="VF328"/>
      <c r="VG328"/>
      <c r="VH328"/>
      <c r="VI328"/>
      <c r="VJ328"/>
      <c r="VK328"/>
      <c r="VL328"/>
      <c r="VM328"/>
      <c r="VN328"/>
      <c r="VO328"/>
      <c r="VP328"/>
      <c r="VQ328"/>
      <c r="VR328"/>
      <c r="VS328"/>
      <c r="VT328"/>
      <c r="VU328"/>
      <c r="VV328"/>
      <c r="VW328"/>
      <c r="VX328"/>
      <c r="VY328"/>
      <c r="VZ328"/>
      <c r="WA328"/>
      <c r="WB328"/>
      <c r="WC328"/>
      <c r="WD328"/>
      <c r="WE328"/>
      <c r="WF328"/>
      <c r="WG328"/>
      <c r="WH328"/>
      <c r="WI328"/>
      <c r="WJ328"/>
      <c r="WK328"/>
      <c r="WL328"/>
      <c r="WM328"/>
      <c r="WN328"/>
      <c r="WO328"/>
      <c r="WP328"/>
      <c r="WQ328"/>
      <c r="WR328"/>
      <c r="WS328"/>
      <c r="WT328"/>
      <c r="WU328"/>
      <c r="WV328"/>
      <c r="WW328"/>
      <c r="WX328"/>
      <c r="WY328"/>
      <c r="WZ328"/>
      <c r="XA328"/>
      <c r="XB328"/>
      <c r="XC328"/>
      <c r="XD328"/>
      <c r="XE328"/>
      <c r="XF328"/>
      <c r="XG328"/>
      <c r="XH328"/>
      <c r="XI328"/>
      <c r="XJ328"/>
      <c r="XK328"/>
      <c r="XL328"/>
      <c r="XM328"/>
      <c r="XN328"/>
      <c r="XO328"/>
      <c r="XP328"/>
      <c r="XQ328"/>
      <c r="XR328"/>
      <c r="XS328"/>
      <c r="XT328"/>
      <c r="XU328"/>
      <c r="XV328"/>
      <c r="XW328"/>
      <c r="XX328"/>
      <c r="XY328"/>
      <c r="XZ328"/>
      <c r="YA328"/>
      <c r="YB328"/>
      <c r="YC328"/>
      <c r="YD328"/>
      <c r="YE328"/>
      <c r="YF328"/>
      <c r="YG328"/>
      <c r="YH328"/>
      <c r="YI328"/>
      <c r="YJ328"/>
      <c r="YK328"/>
      <c r="YL328"/>
      <c r="YM328"/>
      <c r="YN328"/>
      <c r="YO328"/>
      <c r="YP328"/>
      <c r="YQ328"/>
      <c r="YR328"/>
      <c r="YS328"/>
      <c r="YT328"/>
      <c r="YU328"/>
      <c r="YV328"/>
      <c r="YW328"/>
      <c r="YX328"/>
      <c r="YY328"/>
      <c r="YZ328"/>
      <c r="ZA328"/>
      <c r="ZB328"/>
      <c r="ZC328"/>
      <c r="ZD328"/>
      <c r="ZE328"/>
      <c r="ZF328"/>
      <c r="ZG328"/>
      <c r="ZH328"/>
      <c r="ZI328"/>
      <c r="ZJ328"/>
      <c r="ZK328"/>
      <c r="ZL328"/>
      <c r="ZM328"/>
      <c r="ZN328"/>
      <c r="ZO328"/>
      <c r="ZP328"/>
      <c r="ZQ328"/>
      <c r="ZR328"/>
      <c r="ZS328"/>
      <c r="ZT328"/>
      <c r="ZU328"/>
      <c r="ZV328"/>
      <c r="ZW328"/>
      <c r="ZX328"/>
      <c r="ZY328"/>
      <c r="ZZ328"/>
      <c r="AAA328"/>
      <c r="AAB328"/>
      <c r="AAC328"/>
      <c r="AAD328"/>
      <c r="AAE328"/>
      <c r="AAF328"/>
      <c r="AAG328"/>
      <c r="AAH328"/>
      <c r="AAI328"/>
      <c r="AAJ328"/>
      <c r="AAK328"/>
      <c r="AAL328"/>
      <c r="AAM328"/>
      <c r="AAN328"/>
      <c r="AAO328"/>
      <c r="AAP328"/>
      <c r="AAQ328"/>
      <c r="AAR328"/>
      <c r="AAS328"/>
      <c r="AAT328"/>
      <c r="AAU328"/>
      <c r="AAV328"/>
      <c r="AAW328"/>
      <c r="AAX328"/>
      <c r="AAY328"/>
      <c r="AAZ328"/>
      <c r="ABA328"/>
      <c r="ABB328"/>
      <c r="ABC328"/>
      <c r="ABD328"/>
      <c r="ABE328"/>
      <c r="ABF328"/>
      <c r="ABG328"/>
      <c r="ABH328"/>
      <c r="ABI328"/>
      <c r="ABJ328"/>
      <c r="ABK328"/>
      <c r="ABL328"/>
      <c r="ABM328"/>
      <c r="ABN328"/>
      <c r="ABO328"/>
      <c r="ABP328"/>
      <c r="ABQ328"/>
      <c r="ABR328"/>
      <c r="ABS328"/>
      <c r="ABT328"/>
      <c r="ABU328"/>
      <c r="ABV328"/>
      <c r="ABW328"/>
      <c r="ABX328"/>
      <c r="ABY328"/>
      <c r="ABZ328"/>
      <c r="ACA328"/>
      <c r="ACB328"/>
      <c r="ACC328"/>
      <c r="ACD328"/>
      <c r="ACE328"/>
      <c r="ACF328"/>
      <c r="ACG328"/>
      <c r="ACH328"/>
      <c r="ACI328"/>
      <c r="ACJ328"/>
      <c r="ACK328"/>
      <c r="ACL328"/>
      <c r="ACM328"/>
      <c r="ACN328"/>
      <c r="ACO328"/>
      <c r="ACP328"/>
      <c r="ACQ328"/>
      <c r="ACR328"/>
      <c r="ACS328"/>
      <c r="ACT328"/>
      <c r="ACU328"/>
      <c r="ACV328"/>
      <c r="ACW328"/>
      <c r="ACX328"/>
      <c r="ACY328"/>
      <c r="ACZ328"/>
      <c r="ADA328"/>
      <c r="ADB328"/>
      <c r="ADC328"/>
      <c r="ADD328"/>
      <c r="ADE328"/>
      <c r="ADF328"/>
      <c r="ADG328"/>
      <c r="ADH328"/>
      <c r="ADI328"/>
      <c r="ADJ328"/>
      <c r="ADK328"/>
      <c r="ADL328"/>
      <c r="ADM328"/>
      <c r="ADN328"/>
      <c r="ADO328"/>
      <c r="ADP328"/>
      <c r="ADQ328"/>
      <c r="ADR328"/>
      <c r="ADS328"/>
      <c r="ADT328"/>
      <c r="ADU328"/>
      <c r="ADV328"/>
      <c r="ADW328"/>
      <c r="ADX328"/>
      <c r="ADY328"/>
      <c r="ADZ328"/>
      <c r="AEA328"/>
      <c r="AEB328"/>
      <c r="AEC328"/>
      <c r="AED328"/>
      <c r="AEE328"/>
      <c r="AEF328"/>
      <c r="AEG328"/>
      <c r="AEH328"/>
      <c r="AEI328"/>
      <c r="AEJ328"/>
      <c r="AEK328"/>
      <c r="AEL328"/>
      <c r="AEM328"/>
      <c r="AEN328"/>
      <c r="AEO328"/>
      <c r="AEP328"/>
      <c r="AEQ328"/>
      <c r="AER328"/>
      <c r="AES328"/>
      <c r="AET328"/>
      <c r="AEU328"/>
      <c r="AEV328"/>
      <c r="AEW328"/>
      <c r="AEX328"/>
      <c r="AEY328"/>
      <c r="AEZ328"/>
      <c r="AFA328"/>
      <c r="AFB328"/>
      <c r="AFC328"/>
      <c r="AFD328"/>
      <c r="AFE328"/>
      <c r="AFF328"/>
      <c r="AFG328"/>
      <c r="AFH328"/>
      <c r="AFI328"/>
      <c r="AFJ328"/>
      <c r="AFK328"/>
      <c r="AFL328"/>
      <c r="AFM328"/>
      <c r="AFN328"/>
      <c r="AFO328"/>
      <c r="AFP328"/>
      <c r="AFQ328"/>
      <c r="AFR328"/>
      <c r="AFS328"/>
      <c r="AFT328"/>
      <c r="AFU328"/>
      <c r="AFV328"/>
      <c r="AFW328"/>
      <c r="AFX328"/>
      <c r="AFY328"/>
      <c r="AFZ328"/>
      <c r="AGA328"/>
      <c r="AGB328"/>
      <c r="AGC328"/>
      <c r="AGD328"/>
      <c r="AGE328"/>
      <c r="AGF328"/>
      <c r="AGG328"/>
      <c r="AGH328"/>
      <c r="AGI328"/>
      <c r="AGJ328"/>
      <c r="AGK328"/>
      <c r="AGL328"/>
      <c r="AGM328"/>
      <c r="AGN328"/>
      <c r="AGO328"/>
      <c r="AGP328"/>
      <c r="AGQ328"/>
      <c r="AGR328"/>
      <c r="AGS328"/>
      <c r="AGT328"/>
      <c r="AGU328"/>
      <c r="AGV328"/>
      <c r="AGW328"/>
      <c r="AGX328"/>
      <c r="AGY328"/>
      <c r="AGZ328"/>
      <c r="AHA328"/>
      <c r="AHB328"/>
      <c r="AHC328"/>
      <c r="AHD328"/>
      <c r="AHE328"/>
      <c r="AHF328"/>
      <c r="AHG328"/>
      <c r="AHH328"/>
      <c r="AHI328"/>
      <c r="AHJ328"/>
      <c r="AHK328"/>
      <c r="AHL328"/>
      <c r="AHM328"/>
      <c r="AHN328"/>
      <c r="AHO328"/>
      <c r="AHP328"/>
      <c r="AHQ328"/>
      <c r="AHR328"/>
      <c r="AHS328"/>
      <c r="AHT328"/>
      <c r="AHU328"/>
      <c r="AHV328"/>
      <c r="AHW328"/>
      <c r="AHX328"/>
      <c r="AHY328"/>
      <c r="AHZ328"/>
      <c r="AIA328"/>
      <c r="AIB328"/>
      <c r="AIC328"/>
      <c r="AID328"/>
      <c r="AIE328"/>
      <c r="AIF328"/>
      <c r="AIG328"/>
      <c r="AIH328"/>
      <c r="AII328"/>
      <c r="AIJ328"/>
      <c r="AIK328"/>
      <c r="AIL328"/>
      <c r="AIM328"/>
      <c r="AIN328"/>
      <c r="AIO328"/>
      <c r="AIP328"/>
      <c r="AIQ328"/>
      <c r="AIR328"/>
      <c r="AIS328"/>
      <c r="AIT328"/>
      <c r="AIU328"/>
      <c r="AIV328"/>
      <c r="AIW328"/>
      <c r="AIX328"/>
      <c r="AIY328"/>
      <c r="AIZ328"/>
      <c r="AJA328"/>
      <c r="AJB328"/>
      <c r="AJC328"/>
      <c r="AJD328"/>
      <c r="AJE328"/>
      <c r="AJF328"/>
      <c r="AJG328"/>
      <c r="AJH328"/>
      <c r="AJI328"/>
      <c r="AJJ328"/>
      <c r="AJK328"/>
      <c r="AJL328"/>
      <c r="AJM328"/>
      <c r="AJN328"/>
      <c r="AJO328"/>
    </row>
    <row r="329" spans="1:951" x14ac:dyDescent="0.35">
      <c r="A329" s="131" t="s">
        <v>151</v>
      </c>
      <c r="B329" s="131">
        <v>6828160</v>
      </c>
      <c r="C329" s="131" t="s">
        <v>1507</v>
      </c>
      <c r="D329" s="131" t="s">
        <v>409</v>
      </c>
      <c r="E329" s="131" t="s">
        <v>1508</v>
      </c>
      <c r="F329" s="131" t="s">
        <v>675</v>
      </c>
      <c r="G329" s="129">
        <f t="shared" si="5"/>
        <v>23</v>
      </c>
      <c r="H329" s="131" t="s">
        <v>186</v>
      </c>
      <c r="I329" s="131" t="s">
        <v>189</v>
      </c>
      <c r="J329" s="131" t="s">
        <v>150</v>
      </c>
      <c r="K329" s="131" t="s">
        <v>197</v>
      </c>
      <c r="L329" s="131"/>
      <c r="M329" s="133">
        <v>1</v>
      </c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  <c r="LK329"/>
      <c r="LL329"/>
      <c r="LM329"/>
      <c r="LN329"/>
      <c r="LO329"/>
      <c r="LP329"/>
      <c r="LQ329"/>
      <c r="LR329"/>
      <c r="LS329"/>
      <c r="LT329"/>
      <c r="LU329"/>
      <c r="LV329"/>
      <c r="LW329"/>
      <c r="LX329"/>
      <c r="LY329"/>
      <c r="LZ329"/>
      <c r="MA329"/>
      <c r="MB329"/>
      <c r="MC329"/>
      <c r="MD329"/>
      <c r="ME329"/>
      <c r="MF329"/>
      <c r="MG329"/>
      <c r="MH329"/>
      <c r="MI329"/>
      <c r="MJ329"/>
      <c r="MK329"/>
      <c r="ML329"/>
      <c r="MM329"/>
      <c r="MN329"/>
      <c r="MO329"/>
      <c r="MP329"/>
      <c r="MQ329"/>
      <c r="MR329"/>
      <c r="MS329"/>
      <c r="MT329"/>
      <c r="MU329"/>
      <c r="MV329"/>
      <c r="MW329"/>
      <c r="MX329"/>
      <c r="MY329"/>
      <c r="MZ329"/>
      <c r="NA329"/>
      <c r="NB329"/>
      <c r="NC329"/>
      <c r="ND329"/>
      <c r="NE329"/>
      <c r="NF329"/>
      <c r="NG329"/>
      <c r="NH329"/>
      <c r="NI329"/>
      <c r="NJ329"/>
      <c r="NK329"/>
      <c r="NL329"/>
      <c r="NM329"/>
      <c r="NN329"/>
      <c r="NO329"/>
      <c r="NP329"/>
      <c r="NQ329"/>
      <c r="NR329"/>
      <c r="NS329"/>
      <c r="NT329"/>
      <c r="NU329"/>
      <c r="NV329"/>
      <c r="NW329"/>
      <c r="NX329"/>
      <c r="NY329"/>
      <c r="NZ329"/>
      <c r="OA329"/>
      <c r="OB329"/>
      <c r="OC329"/>
      <c r="OD329"/>
      <c r="OE329"/>
      <c r="OF329"/>
      <c r="OG329"/>
      <c r="OH329"/>
      <c r="OI329"/>
      <c r="OJ329"/>
      <c r="OK329"/>
      <c r="OL329"/>
      <c r="OM329"/>
      <c r="ON329"/>
      <c r="OO329"/>
      <c r="OP329"/>
      <c r="OQ329"/>
      <c r="OR329"/>
      <c r="OS329"/>
      <c r="OT329"/>
      <c r="OU329"/>
      <c r="OV329"/>
      <c r="OW329"/>
      <c r="OX329"/>
      <c r="OY329"/>
      <c r="OZ329"/>
      <c r="PA329"/>
      <c r="PB329"/>
      <c r="PC329"/>
      <c r="PD329"/>
      <c r="PE329"/>
      <c r="PF329"/>
      <c r="PG329"/>
      <c r="PH329"/>
      <c r="PI329"/>
      <c r="PJ329"/>
      <c r="PK329"/>
      <c r="PL329"/>
      <c r="PM329"/>
      <c r="PN329"/>
      <c r="PO329"/>
      <c r="PP329"/>
      <c r="PQ329"/>
      <c r="PR329"/>
      <c r="PS329"/>
      <c r="PT329"/>
      <c r="PU329"/>
      <c r="PV329"/>
      <c r="PW329"/>
      <c r="PX329"/>
      <c r="PY329"/>
      <c r="PZ329"/>
      <c r="QA329"/>
      <c r="QB329"/>
      <c r="QC329"/>
      <c r="QD329"/>
      <c r="QE329"/>
      <c r="QF329"/>
      <c r="QG329"/>
      <c r="QH329"/>
      <c r="QI329"/>
      <c r="QJ329"/>
      <c r="QK329"/>
      <c r="QL329"/>
      <c r="QM329"/>
      <c r="QN329"/>
      <c r="QO329"/>
      <c r="QP329"/>
      <c r="QQ329"/>
      <c r="QR329"/>
      <c r="QS329"/>
      <c r="QT329"/>
      <c r="QU329"/>
      <c r="QV329"/>
      <c r="QW329"/>
      <c r="QX329"/>
      <c r="QY329"/>
      <c r="QZ329"/>
      <c r="RA329"/>
      <c r="RB329"/>
      <c r="RC329"/>
      <c r="RD329"/>
      <c r="RE329"/>
      <c r="RF329"/>
      <c r="RG329"/>
      <c r="RH329"/>
      <c r="RI329"/>
      <c r="RJ329"/>
      <c r="RK329"/>
      <c r="RL329"/>
      <c r="RM329"/>
      <c r="RN329"/>
      <c r="RO329"/>
      <c r="RP329"/>
      <c r="RQ329"/>
      <c r="RR329"/>
      <c r="RS329"/>
      <c r="RT329"/>
      <c r="RU329"/>
      <c r="RV329"/>
      <c r="RW329"/>
      <c r="RX329"/>
      <c r="RY329"/>
      <c r="RZ329"/>
      <c r="SA329"/>
      <c r="SB329"/>
      <c r="SC329"/>
      <c r="SD329"/>
      <c r="SE329"/>
      <c r="SF329"/>
      <c r="SG329"/>
      <c r="SH329"/>
      <c r="SI329"/>
      <c r="SJ329"/>
      <c r="SK329"/>
      <c r="SL329"/>
      <c r="SM329"/>
      <c r="SN329"/>
      <c r="SO329"/>
      <c r="SP329"/>
      <c r="SQ329"/>
      <c r="SR329"/>
      <c r="SS329"/>
      <c r="ST329"/>
      <c r="SU329"/>
      <c r="SV329"/>
      <c r="SW329"/>
      <c r="SX329"/>
      <c r="SY329"/>
      <c r="SZ329"/>
      <c r="TA329"/>
      <c r="TB329"/>
      <c r="TC329"/>
      <c r="TD329"/>
      <c r="TE329"/>
      <c r="TF329"/>
      <c r="TG329"/>
      <c r="TH329"/>
      <c r="TI329"/>
      <c r="TJ329"/>
      <c r="TK329"/>
      <c r="TL329"/>
      <c r="TM329"/>
      <c r="TN329"/>
      <c r="TO329"/>
      <c r="TP329"/>
      <c r="TQ329"/>
      <c r="TR329"/>
      <c r="TS329"/>
      <c r="TT329"/>
      <c r="TU329"/>
      <c r="TV329"/>
      <c r="TW329"/>
      <c r="TX329"/>
      <c r="TY329"/>
      <c r="TZ329"/>
      <c r="UA329"/>
      <c r="UB329"/>
      <c r="UC329"/>
      <c r="UD329"/>
      <c r="UE329"/>
      <c r="UF329"/>
      <c r="UG329"/>
      <c r="UH329"/>
      <c r="UI329"/>
      <c r="UJ329"/>
      <c r="UK329"/>
      <c r="UL329"/>
      <c r="UM329"/>
      <c r="UN329"/>
      <c r="UO329"/>
      <c r="UP329"/>
      <c r="UQ329"/>
      <c r="UR329"/>
      <c r="US329"/>
      <c r="UT329"/>
      <c r="UU329"/>
      <c r="UV329"/>
      <c r="UW329"/>
      <c r="UX329"/>
      <c r="UY329"/>
      <c r="UZ329"/>
      <c r="VA329"/>
      <c r="VB329"/>
      <c r="VC329"/>
      <c r="VD329"/>
      <c r="VE329"/>
      <c r="VF329"/>
      <c r="VG329"/>
      <c r="VH329"/>
      <c r="VI329"/>
      <c r="VJ329"/>
      <c r="VK329"/>
      <c r="VL329"/>
      <c r="VM329"/>
      <c r="VN329"/>
      <c r="VO329"/>
      <c r="VP329"/>
      <c r="VQ329"/>
      <c r="VR329"/>
      <c r="VS329"/>
      <c r="VT329"/>
      <c r="VU329"/>
      <c r="VV329"/>
      <c r="VW329"/>
      <c r="VX329"/>
      <c r="VY329"/>
      <c r="VZ329"/>
      <c r="WA329"/>
      <c r="WB329"/>
      <c r="WC329"/>
      <c r="WD329"/>
      <c r="WE329"/>
      <c r="WF329"/>
      <c r="WG329"/>
      <c r="WH329"/>
      <c r="WI329"/>
      <c r="WJ329"/>
      <c r="WK329"/>
      <c r="WL329"/>
      <c r="WM329"/>
      <c r="WN329"/>
      <c r="WO329"/>
      <c r="WP329"/>
      <c r="WQ329"/>
      <c r="WR329"/>
      <c r="WS329"/>
      <c r="WT329"/>
      <c r="WU329"/>
      <c r="WV329"/>
      <c r="WW329"/>
      <c r="WX329"/>
      <c r="WY329"/>
      <c r="WZ329"/>
      <c r="XA329"/>
      <c r="XB329"/>
      <c r="XC329"/>
      <c r="XD329"/>
      <c r="XE329"/>
      <c r="XF329"/>
      <c r="XG329"/>
      <c r="XH329"/>
      <c r="XI329"/>
      <c r="XJ329"/>
      <c r="XK329"/>
      <c r="XL329"/>
      <c r="XM329"/>
      <c r="XN329"/>
      <c r="XO329"/>
      <c r="XP329"/>
      <c r="XQ329"/>
      <c r="XR329"/>
      <c r="XS329"/>
      <c r="XT329"/>
      <c r="XU329"/>
      <c r="XV329"/>
      <c r="XW329"/>
      <c r="XX329"/>
      <c r="XY329"/>
      <c r="XZ329"/>
      <c r="YA329"/>
      <c r="YB329"/>
      <c r="YC329"/>
      <c r="YD329"/>
      <c r="YE329"/>
      <c r="YF329"/>
      <c r="YG329"/>
      <c r="YH329"/>
      <c r="YI329"/>
      <c r="YJ329"/>
      <c r="YK329"/>
      <c r="YL329"/>
      <c r="YM329"/>
      <c r="YN329"/>
      <c r="YO329"/>
      <c r="YP329"/>
      <c r="YQ329"/>
      <c r="YR329"/>
      <c r="YS329"/>
      <c r="YT329"/>
      <c r="YU329"/>
      <c r="YV329"/>
      <c r="YW329"/>
      <c r="YX329"/>
      <c r="YY329"/>
      <c r="YZ329"/>
      <c r="ZA329"/>
      <c r="ZB329"/>
      <c r="ZC329"/>
      <c r="ZD329"/>
      <c r="ZE329"/>
      <c r="ZF329"/>
      <c r="ZG329"/>
      <c r="ZH329"/>
      <c r="ZI329"/>
      <c r="ZJ329"/>
      <c r="ZK329"/>
      <c r="ZL329"/>
      <c r="ZM329"/>
      <c r="ZN329"/>
      <c r="ZO329"/>
      <c r="ZP329"/>
      <c r="ZQ329"/>
      <c r="ZR329"/>
      <c r="ZS329"/>
      <c r="ZT329"/>
      <c r="ZU329"/>
      <c r="ZV329"/>
      <c r="ZW329"/>
      <c r="ZX329"/>
      <c r="ZY329"/>
      <c r="ZZ329"/>
      <c r="AAA329"/>
      <c r="AAB329"/>
      <c r="AAC329"/>
      <c r="AAD329"/>
      <c r="AAE329"/>
      <c r="AAF329"/>
      <c r="AAG329"/>
      <c r="AAH329"/>
      <c r="AAI329"/>
      <c r="AAJ329"/>
      <c r="AAK329"/>
      <c r="AAL329"/>
      <c r="AAM329"/>
      <c r="AAN329"/>
      <c r="AAO329"/>
      <c r="AAP329"/>
      <c r="AAQ329"/>
      <c r="AAR329"/>
      <c r="AAS329"/>
      <c r="AAT329"/>
      <c r="AAU329"/>
      <c r="AAV329"/>
      <c r="AAW329"/>
      <c r="AAX329"/>
      <c r="AAY329"/>
      <c r="AAZ329"/>
      <c r="ABA329"/>
      <c r="ABB329"/>
      <c r="ABC329"/>
      <c r="ABD329"/>
      <c r="ABE329"/>
      <c r="ABF329"/>
      <c r="ABG329"/>
      <c r="ABH329"/>
      <c r="ABI329"/>
      <c r="ABJ329"/>
      <c r="ABK329"/>
      <c r="ABL329"/>
      <c r="ABM329"/>
      <c r="ABN329"/>
      <c r="ABO329"/>
      <c r="ABP329"/>
      <c r="ABQ329"/>
      <c r="ABR329"/>
      <c r="ABS329"/>
      <c r="ABT329"/>
      <c r="ABU329"/>
      <c r="ABV329"/>
      <c r="ABW329"/>
      <c r="ABX329"/>
      <c r="ABY329"/>
      <c r="ABZ329"/>
      <c r="ACA329"/>
      <c r="ACB329"/>
      <c r="ACC329"/>
      <c r="ACD329"/>
      <c r="ACE329"/>
      <c r="ACF329"/>
      <c r="ACG329"/>
      <c r="ACH329"/>
      <c r="ACI329"/>
      <c r="ACJ329"/>
      <c r="ACK329"/>
      <c r="ACL329"/>
      <c r="ACM329"/>
      <c r="ACN329"/>
      <c r="ACO329"/>
      <c r="ACP329"/>
      <c r="ACQ329"/>
      <c r="ACR329"/>
      <c r="ACS329"/>
      <c r="ACT329"/>
      <c r="ACU329"/>
      <c r="ACV329"/>
      <c r="ACW329"/>
      <c r="ACX329"/>
      <c r="ACY329"/>
      <c r="ACZ329"/>
      <c r="ADA329"/>
      <c r="ADB329"/>
      <c r="ADC329"/>
      <c r="ADD329"/>
      <c r="ADE329"/>
      <c r="ADF329"/>
      <c r="ADG329"/>
      <c r="ADH329"/>
      <c r="ADI329"/>
      <c r="ADJ329"/>
      <c r="ADK329"/>
      <c r="ADL329"/>
      <c r="ADM329"/>
      <c r="ADN329"/>
      <c r="ADO329"/>
      <c r="ADP329"/>
      <c r="ADQ329"/>
      <c r="ADR329"/>
      <c r="ADS329"/>
      <c r="ADT329"/>
      <c r="ADU329"/>
      <c r="ADV329"/>
      <c r="ADW329"/>
      <c r="ADX329"/>
      <c r="ADY329"/>
      <c r="ADZ329"/>
      <c r="AEA329"/>
      <c r="AEB329"/>
      <c r="AEC329"/>
      <c r="AED329"/>
      <c r="AEE329"/>
      <c r="AEF329"/>
      <c r="AEG329"/>
      <c r="AEH329"/>
      <c r="AEI329"/>
      <c r="AEJ329"/>
      <c r="AEK329"/>
      <c r="AEL329"/>
      <c r="AEM329"/>
      <c r="AEN329"/>
      <c r="AEO329"/>
      <c r="AEP329"/>
      <c r="AEQ329"/>
      <c r="AER329"/>
      <c r="AES329"/>
      <c r="AET329"/>
      <c r="AEU329"/>
      <c r="AEV329"/>
      <c r="AEW329"/>
      <c r="AEX329"/>
      <c r="AEY329"/>
      <c r="AEZ329"/>
      <c r="AFA329"/>
      <c r="AFB329"/>
      <c r="AFC329"/>
      <c r="AFD329"/>
      <c r="AFE329"/>
      <c r="AFF329"/>
      <c r="AFG329"/>
      <c r="AFH329"/>
      <c r="AFI329"/>
      <c r="AFJ329"/>
      <c r="AFK329"/>
      <c r="AFL329"/>
      <c r="AFM329"/>
      <c r="AFN329"/>
      <c r="AFO329"/>
      <c r="AFP329"/>
      <c r="AFQ329"/>
      <c r="AFR329"/>
      <c r="AFS329"/>
      <c r="AFT329"/>
      <c r="AFU329"/>
      <c r="AFV329"/>
      <c r="AFW329"/>
      <c r="AFX329"/>
      <c r="AFY329"/>
      <c r="AFZ329"/>
      <c r="AGA329"/>
      <c r="AGB329"/>
      <c r="AGC329"/>
      <c r="AGD329"/>
      <c r="AGE329"/>
      <c r="AGF329"/>
      <c r="AGG329"/>
      <c r="AGH329"/>
      <c r="AGI329"/>
      <c r="AGJ329"/>
      <c r="AGK329"/>
      <c r="AGL329"/>
      <c r="AGM329"/>
      <c r="AGN329"/>
      <c r="AGO329"/>
      <c r="AGP329"/>
      <c r="AGQ329"/>
      <c r="AGR329"/>
      <c r="AGS329"/>
      <c r="AGT329"/>
      <c r="AGU329"/>
      <c r="AGV329"/>
      <c r="AGW329"/>
      <c r="AGX329"/>
      <c r="AGY329"/>
      <c r="AGZ329"/>
      <c r="AHA329"/>
      <c r="AHB329"/>
      <c r="AHC329"/>
      <c r="AHD329"/>
      <c r="AHE329"/>
      <c r="AHF329"/>
      <c r="AHG329"/>
      <c r="AHH329"/>
      <c r="AHI329"/>
      <c r="AHJ329"/>
      <c r="AHK329"/>
      <c r="AHL329"/>
      <c r="AHM329"/>
      <c r="AHN329"/>
      <c r="AHO329"/>
      <c r="AHP329"/>
      <c r="AHQ329"/>
      <c r="AHR329"/>
      <c r="AHS329"/>
      <c r="AHT329"/>
      <c r="AHU329"/>
      <c r="AHV329"/>
      <c r="AHW329"/>
      <c r="AHX329"/>
      <c r="AHY329"/>
      <c r="AHZ329"/>
      <c r="AIA329"/>
      <c r="AIB329"/>
      <c r="AIC329"/>
      <c r="AID329"/>
      <c r="AIE329"/>
      <c r="AIF329"/>
      <c r="AIG329"/>
      <c r="AIH329"/>
      <c r="AII329"/>
      <c r="AIJ329"/>
      <c r="AIK329"/>
      <c r="AIL329"/>
      <c r="AIM329"/>
      <c r="AIN329"/>
      <c r="AIO329"/>
      <c r="AIP329"/>
      <c r="AIQ329"/>
      <c r="AIR329"/>
      <c r="AIS329"/>
      <c r="AIT329"/>
      <c r="AIU329"/>
      <c r="AIV329"/>
      <c r="AIW329"/>
      <c r="AIX329"/>
      <c r="AIY329"/>
      <c r="AIZ329"/>
      <c r="AJA329"/>
      <c r="AJB329"/>
      <c r="AJC329"/>
      <c r="AJD329"/>
      <c r="AJE329"/>
      <c r="AJF329"/>
      <c r="AJG329"/>
      <c r="AJH329"/>
      <c r="AJI329"/>
      <c r="AJJ329"/>
      <c r="AJK329"/>
      <c r="AJL329"/>
      <c r="AJM329"/>
      <c r="AJN329"/>
      <c r="AJO329"/>
    </row>
    <row r="330" spans="1:951" x14ac:dyDescent="0.35">
      <c r="A330" s="131" t="s">
        <v>151</v>
      </c>
      <c r="B330" s="131">
        <v>7078551</v>
      </c>
      <c r="C330" s="131" t="s">
        <v>1509</v>
      </c>
      <c r="D330" s="131" t="s">
        <v>824</v>
      </c>
      <c r="E330" s="131" t="s">
        <v>1510</v>
      </c>
      <c r="F330" s="131" t="s">
        <v>1007</v>
      </c>
      <c r="G330" s="129">
        <f t="shared" si="5"/>
        <v>25</v>
      </c>
      <c r="H330" s="131" t="s">
        <v>184</v>
      </c>
      <c r="I330" s="131" t="s">
        <v>189</v>
      </c>
      <c r="J330" s="131" t="s">
        <v>213</v>
      </c>
      <c r="K330" s="131" t="s">
        <v>197</v>
      </c>
      <c r="L330" s="131"/>
      <c r="M330" s="133">
        <v>1</v>
      </c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  <c r="LK330"/>
      <c r="LL330"/>
      <c r="LM330"/>
      <c r="LN330"/>
      <c r="LO330"/>
      <c r="LP330"/>
      <c r="LQ330"/>
      <c r="LR330"/>
      <c r="LS330"/>
      <c r="LT330"/>
      <c r="LU330"/>
      <c r="LV330"/>
      <c r="LW330"/>
      <c r="LX330"/>
      <c r="LY330"/>
      <c r="LZ330"/>
      <c r="MA330"/>
      <c r="MB330"/>
      <c r="MC330"/>
      <c r="MD330"/>
      <c r="ME330"/>
      <c r="MF330"/>
      <c r="MG330"/>
      <c r="MH330"/>
      <c r="MI330"/>
      <c r="MJ330"/>
      <c r="MK330"/>
      <c r="ML330"/>
      <c r="MM330"/>
      <c r="MN330"/>
      <c r="MO330"/>
      <c r="MP330"/>
      <c r="MQ330"/>
      <c r="MR330"/>
      <c r="MS330"/>
      <c r="MT330"/>
      <c r="MU330"/>
      <c r="MV330"/>
      <c r="MW330"/>
      <c r="MX330"/>
      <c r="MY330"/>
      <c r="MZ330"/>
      <c r="NA330"/>
      <c r="NB330"/>
      <c r="NC330"/>
      <c r="ND330"/>
      <c r="NE330"/>
      <c r="NF330"/>
      <c r="NG330"/>
      <c r="NH330"/>
      <c r="NI330"/>
      <c r="NJ330"/>
      <c r="NK330"/>
      <c r="NL330"/>
      <c r="NM330"/>
      <c r="NN330"/>
      <c r="NO330"/>
      <c r="NP330"/>
      <c r="NQ330"/>
      <c r="NR330"/>
      <c r="NS330"/>
      <c r="NT330"/>
      <c r="NU330"/>
      <c r="NV330"/>
      <c r="NW330"/>
      <c r="NX330"/>
      <c r="NY330"/>
      <c r="NZ330"/>
      <c r="OA330"/>
      <c r="OB330"/>
      <c r="OC330"/>
      <c r="OD330"/>
      <c r="OE330"/>
      <c r="OF330"/>
      <c r="OG330"/>
      <c r="OH330"/>
      <c r="OI330"/>
      <c r="OJ330"/>
      <c r="OK330"/>
      <c r="OL330"/>
      <c r="OM330"/>
      <c r="ON330"/>
      <c r="OO330"/>
      <c r="OP330"/>
      <c r="OQ330"/>
      <c r="OR330"/>
      <c r="OS330"/>
      <c r="OT330"/>
      <c r="OU330"/>
      <c r="OV330"/>
      <c r="OW330"/>
      <c r="OX330"/>
      <c r="OY330"/>
      <c r="OZ330"/>
      <c r="PA330"/>
      <c r="PB330"/>
      <c r="PC330"/>
      <c r="PD330"/>
      <c r="PE330"/>
      <c r="PF330"/>
      <c r="PG330"/>
      <c r="PH330"/>
      <c r="PI330"/>
      <c r="PJ330"/>
      <c r="PK330"/>
      <c r="PL330"/>
      <c r="PM330"/>
      <c r="PN330"/>
      <c r="PO330"/>
      <c r="PP330"/>
      <c r="PQ330"/>
      <c r="PR330"/>
      <c r="PS330"/>
      <c r="PT330"/>
      <c r="PU330"/>
      <c r="PV330"/>
      <c r="PW330"/>
      <c r="PX330"/>
      <c r="PY330"/>
      <c r="PZ330"/>
      <c r="QA330"/>
      <c r="QB330"/>
      <c r="QC330"/>
      <c r="QD330"/>
      <c r="QE330"/>
      <c r="QF330"/>
      <c r="QG330"/>
      <c r="QH330"/>
      <c r="QI330"/>
      <c r="QJ330"/>
      <c r="QK330"/>
      <c r="QL330"/>
      <c r="QM330"/>
      <c r="QN330"/>
      <c r="QO330"/>
      <c r="QP330"/>
      <c r="QQ330"/>
      <c r="QR330"/>
      <c r="QS330"/>
      <c r="QT330"/>
      <c r="QU330"/>
      <c r="QV330"/>
      <c r="QW330"/>
      <c r="QX330"/>
      <c r="QY330"/>
      <c r="QZ330"/>
      <c r="RA330"/>
      <c r="RB330"/>
      <c r="RC330"/>
      <c r="RD330"/>
      <c r="RE330"/>
      <c r="RF330"/>
      <c r="RG330"/>
      <c r="RH330"/>
      <c r="RI330"/>
      <c r="RJ330"/>
      <c r="RK330"/>
      <c r="RL330"/>
      <c r="RM330"/>
      <c r="RN330"/>
      <c r="RO330"/>
      <c r="RP330"/>
      <c r="RQ330"/>
      <c r="RR330"/>
      <c r="RS330"/>
      <c r="RT330"/>
      <c r="RU330"/>
      <c r="RV330"/>
      <c r="RW330"/>
      <c r="RX330"/>
      <c r="RY330"/>
      <c r="RZ330"/>
      <c r="SA330"/>
      <c r="SB330"/>
      <c r="SC330"/>
      <c r="SD330"/>
      <c r="SE330"/>
      <c r="SF330"/>
      <c r="SG330"/>
      <c r="SH330"/>
      <c r="SI330"/>
      <c r="SJ330"/>
      <c r="SK330"/>
      <c r="SL330"/>
      <c r="SM330"/>
      <c r="SN330"/>
      <c r="SO330"/>
      <c r="SP330"/>
      <c r="SQ330"/>
      <c r="SR330"/>
      <c r="SS330"/>
      <c r="ST330"/>
      <c r="SU330"/>
      <c r="SV330"/>
      <c r="SW330"/>
      <c r="SX330"/>
      <c r="SY330"/>
      <c r="SZ330"/>
      <c r="TA330"/>
      <c r="TB330"/>
      <c r="TC330"/>
      <c r="TD330"/>
      <c r="TE330"/>
      <c r="TF330"/>
      <c r="TG330"/>
      <c r="TH330"/>
      <c r="TI330"/>
      <c r="TJ330"/>
      <c r="TK330"/>
      <c r="TL330"/>
      <c r="TM330"/>
      <c r="TN330"/>
      <c r="TO330"/>
      <c r="TP330"/>
      <c r="TQ330"/>
      <c r="TR330"/>
      <c r="TS330"/>
      <c r="TT330"/>
      <c r="TU330"/>
      <c r="TV330"/>
      <c r="TW330"/>
      <c r="TX330"/>
      <c r="TY330"/>
      <c r="TZ330"/>
      <c r="UA330"/>
      <c r="UB330"/>
      <c r="UC330"/>
      <c r="UD330"/>
      <c r="UE330"/>
      <c r="UF330"/>
      <c r="UG330"/>
      <c r="UH330"/>
      <c r="UI330"/>
      <c r="UJ330"/>
      <c r="UK330"/>
      <c r="UL330"/>
      <c r="UM330"/>
      <c r="UN330"/>
      <c r="UO330"/>
      <c r="UP330"/>
      <c r="UQ330"/>
      <c r="UR330"/>
      <c r="US330"/>
      <c r="UT330"/>
      <c r="UU330"/>
      <c r="UV330"/>
      <c r="UW330"/>
      <c r="UX330"/>
      <c r="UY330"/>
      <c r="UZ330"/>
      <c r="VA330"/>
      <c r="VB330"/>
      <c r="VC330"/>
      <c r="VD330"/>
      <c r="VE330"/>
      <c r="VF330"/>
      <c r="VG330"/>
      <c r="VH330"/>
      <c r="VI330"/>
      <c r="VJ330"/>
      <c r="VK330"/>
      <c r="VL330"/>
      <c r="VM330"/>
      <c r="VN330"/>
      <c r="VO330"/>
      <c r="VP330"/>
      <c r="VQ330"/>
      <c r="VR330"/>
      <c r="VS330"/>
      <c r="VT330"/>
      <c r="VU330"/>
      <c r="VV330"/>
      <c r="VW330"/>
      <c r="VX330"/>
      <c r="VY330"/>
      <c r="VZ330"/>
      <c r="WA330"/>
      <c r="WB330"/>
      <c r="WC330"/>
      <c r="WD330"/>
      <c r="WE330"/>
      <c r="WF330"/>
      <c r="WG330"/>
      <c r="WH330"/>
      <c r="WI330"/>
      <c r="WJ330"/>
      <c r="WK330"/>
      <c r="WL330"/>
      <c r="WM330"/>
      <c r="WN330"/>
      <c r="WO330"/>
      <c r="WP330"/>
      <c r="WQ330"/>
      <c r="WR330"/>
      <c r="WS330"/>
      <c r="WT330"/>
      <c r="WU330"/>
      <c r="WV330"/>
      <c r="WW330"/>
      <c r="WX330"/>
      <c r="WY330"/>
      <c r="WZ330"/>
      <c r="XA330"/>
      <c r="XB330"/>
      <c r="XC330"/>
      <c r="XD330"/>
      <c r="XE330"/>
      <c r="XF330"/>
      <c r="XG330"/>
      <c r="XH330"/>
      <c r="XI330"/>
      <c r="XJ330"/>
      <c r="XK330"/>
      <c r="XL330"/>
      <c r="XM330"/>
      <c r="XN330"/>
      <c r="XO330"/>
      <c r="XP330"/>
      <c r="XQ330"/>
      <c r="XR330"/>
      <c r="XS330"/>
      <c r="XT330"/>
      <c r="XU330"/>
      <c r="XV330"/>
      <c r="XW330"/>
      <c r="XX330"/>
      <c r="XY330"/>
      <c r="XZ330"/>
      <c r="YA330"/>
      <c r="YB330"/>
      <c r="YC330"/>
      <c r="YD330"/>
      <c r="YE330"/>
      <c r="YF330"/>
      <c r="YG330"/>
      <c r="YH330"/>
      <c r="YI330"/>
      <c r="YJ330"/>
      <c r="YK330"/>
      <c r="YL330"/>
      <c r="YM330"/>
      <c r="YN330"/>
      <c r="YO330"/>
      <c r="YP330"/>
      <c r="YQ330"/>
      <c r="YR330"/>
      <c r="YS330"/>
      <c r="YT330"/>
      <c r="YU330"/>
      <c r="YV330"/>
      <c r="YW330"/>
      <c r="YX330"/>
      <c r="YY330"/>
      <c r="YZ330"/>
      <c r="ZA330"/>
      <c r="ZB330"/>
      <c r="ZC330"/>
      <c r="ZD330"/>
      <c r="ZE330"/>
      <c r="ZF330"/>
      <c r="ZG330"/>
      <c r="ZH330"/>
      <c r="ZI330"/>
      <c r="ZJ330"/>
      <c r="ZK330"/>
      <c r="ZL330"/>
      <c r="ZM330"/>
      <c r="ZN330"/>
      <c r="ZO330"/>
      <c r="ZP330"/>
      <c r="ZQ330"/>
      <c r="ZR330"/>
      <c r="ZS330"/>
      <c r="ZT330"/>
      <c r="ZU330"/>
      <c r="ZV330"/>
      <c r="ZW330"/>
      <c r="ZX330"/>
      <c r="ZY330"/>
      <c r="ZZ330"/>
      <c r="AAA330"/>
      <c r="AAB330"/>
      <c r="AAC330"/>
      <c r="AAD330"/>
      <c r="AAE330"/>
      <c r="AAF330"/>
      <c r="AAG330"/>
      <c r="AAH330"/>
      <c r="AAI330"/>
      <c r="AAJ330"/>
      <c r="AAK330"/>
      <c r="AAL330"/>
      <c r="AAM330"/>
      <c r="AAN330"/>
      <c r="AAO330"/>
      <c r="AAP330"/>
      <c r="AAQ330"/>
      <c r="AAR330"/>
      <c r="AAS330"/>
      <c r="AAT330"/>
      <c r="AAU330"/>
      <c r="AAV330"/>
      <c r="AAW330"/>
      <c r="AAX330"/>
      <c r="AAY330"/>
      <c r="AAZ330"/>
      <c r="ABA330"/>
      <c r="ABB330"/>
      <c r="ABC330"/>
      <c r="ABD330"/>
      <c r="ABE330"/>
      <c r="ABF330"/>
      <c r="ABG330"/>
      <c r="ABH330"/>
      <c r="ABI330"/>
      <c r="ABJ330"/>
      <c r="ABK330"/>
      <c r="ABL330"/>
      <c r="ABM330"/>
      <c r="ABN330"/>
      <c r="ABO330"/>
      <c r="ABP330"/>
      <c r="ABQ330"/>
      <c r="ABR330"/>
      <c r="ABS330"/>
      <c r="ABT330"/>
      <c r="ABU330"/>
      <c r="ABV330"/>
      <c r="ABW330"/>
      <c r="ABX330"/>
      <c r="ABY330"/>
      <c r="ABZ330"/>
      <c r="ACA330"/>
      <c r="ACB330"/>
      <c r="ACC330"/>
      <c r="ACD330"/>
      <c r="ACE330"/>
      <c r="ACF330"/>
      <c r="ACG330"/>
      <c r="ACH330"/>
      <c r="ACI330"/>
      <c r="ACJ330"/>
      <c r="ACK330"/>
      <c r="ACL330"/>
      <c r="ACM330"/>
      <c r="ACN330"/>
      <c r="ACO330"/>
      <c r="ACP330"/>
      <c r="ACQ330"/>
      <c r="ACR330"/>
      <c r="ACS330"/>
      <c r="ACT330"/>
      <c r="ACU330"/>
      <c r="ACV330"/>
      <c r="ACW330"/>
      <c r="ACX330"/>
      <c r="ACY330"/>
      <c r="ACZ330"/>
      <c r="ADA330"/>
      <c r="ADB330"/>
      <c r="ADC330"/>
      <c r="ADD330"/>
      <c r="ADE330"/>
      <c r="ADF330"/>
      <c r="ADG330"/>
      <c r="ADH330"/>
      <c r="ADI330"/>
      <c r="ADJ330"/>
      <c r="ADK330"/>
      <c r="ADL330"/>
      <c r="ADM330"/>
      <c r="ADN330"/>
      <c r="ADO330"/>
      <c r="ADP330"/>
      <c r="ADQ330"/>
      <c r="ADR330"/>
      <c r="ADS330"/>
      <c r="ADT330"/>
      <c r="ADU330"/>
      <c r="ADV330"/>
      <c r="ADW330"/>
      <c r="ADX330"/>
      <c r="ADY330"/>
      <c r="ADZ330"/>
      <c r="AEA330"/>
      <c r="AEB330"/>
      <c r="AEC330"/>
      <c r="AED330"/>
      <c r="AEE330"/>
      <c r="AEF330"/>
      <c r="AEG330"/>
      <c r="AEH330"/>
      <c r="AEI330"/>
      <c r="AEJ330"/>
      <c r="AEK330"/>
      <c r="AEL330"/>
      <c r="AEM330"/>
      <c r="AEN330"/>
      <c r="AEO330"/>
      <c r="AEP330"/>
      <c r="AEQ330"/>
      <c r="AER330"/>
      <c r="AES330"/>
      <c r="AET330"/>
      <c r="AEU330"/>
      <c r="AEV330"/>
      <c r="AEW330"/>
      <c r="AEX330"/>
      <c r="AEY330"/>
      <c r="AEZ330"/>
      <c r="AFA330"/>
      <c r="AFB330"/>
      <c r="AFC330"/>
      <c r="AFD330"/>
      <c r="AFE330"/>
      <c r="AFF330"/>
      <c r="AFG330"/>
      <c r="AFH330"/>
      <c r="AFI330"/>
      <c r="AFJ330"/>
      <c r="AFK330"/>
      <c r="AFL330"/>
      <c r="AFM330"/>
      <c r="AFN330"/>
      <c r="AFO330"/>
      <c r="AFP330"/>
      <c r="AFQ330"/>
      <c r="AFR330"/>
      <c r="AFS330"/>
      <c r="AFT330"/>
      <c r="AFU330"/>
      <c r="AFV330"/>
      <c r="AFW330"/>
      <c r="AFX330"/>
      <c r="AFY330"/>
      <c r="AFZ330"/>
      <c r="AGA330"/>
      <c r="AGB330"/>
      <c r="AGC330"/>
      <c r="AGD330"/>
      <c r="AGE330"/>
      <c r="AGF330"/>
      <c r="AGG330"/>
      <c r="AGH330"/>
      <c r="AGI330"/>
      <c r="AGJ330"/>
      <c r="AGK330"/>
      <c r="AGL330"/>
      <c r="AGM330"/>
      <c r="AGN330"/>
      <c r="AGO330"/>
      <c r="AGP330"/>
      <c r="AGQ330"/>
      <c r="AGR330"/>
      <c r="AGS330"/>
      <c r="AGT330"/>
      <c r="AGU330"/>
      <c r="AGV330"/>
      <c r="AGW330"/>
      <c r="AGX330"/>
      <c r="AGY330"/>
      <c r="AGZ330"/>
      <c r="AHA330"/>
      <c r="AHB330"/>
      <c r="AHC330"/>
      <c r="AHD330"/>
      <c r="AHE330"/>
      <c r="AHF330"/>
      <c r="AHG330"/>
      <c r="AHH330"/>
      <c r="AHI330"/>
      <c r="AHJ330"/>
      <c r="AHK330"/>
      <c r="AHL330"/>
      <c r="AHM330"/>
      <c r="AHN330"/>
      <c r="AHO330"/>
      <c r="AHP330"/>
      <c r="AHQ330"/>
      <c r="AHR330"/>
      <c r="AHS330"/>
      <c r="AHT330"/>
      <c r="AHU330"/>
      <c r="AHV330"/>
      <c r="AHW330"/>
      <c r="AHX330"/>
      <c r="AHY330"/>
      <c r="AHZ330"/>
      <c r="AIA330"/>
      <c r="AIB330"/>
      <c r="AIC330"/>
      <c r="AID330"/>
      <c r="AIE330"/>
      <c r="AIF330"/>
      <c r="AIG330"/>
      <c r="AIH330"/>
      <c r="AII330"/>
      <c r="AIJ330"/>
      <c r="AIK330"/>
      <c r="AIL330"/>
      <c r="AIM330"/>
      <c r="AIN330"/>
      <c r="AIO330"/>
      <c r="AIP330"/>
      <c r="AIQ330"/>
      <c r="AIR330"/>
      <c r="AIS330"/>
      <c r="AIT330"/>
      <c r="AIU330"/>
      <c r="AIV330"/>
      <c r="AIW330"/>
      <c r="AIX330"/>
      <c r="AIY330"/>
      <c r="AIZ330"/>
      <c r="AJA330"/>
      <c r="AJB330"/>
      <c r="AJC330"/>
      <c r="AJD330"/>
      <c r="AJE330"/>
      <c r="AJF330"/>
      <c r="AJG330"/>
      <c r="AJH330"/>
      <c r="AJI330"/>
      <c r="AJJ330"/>
      <c r="AJK330"/>
      <c r="AJL330"/>
      <c r="AJM330"/>
      <c r="AJN330"/>
      <c r="AJO330"/>
    </row>
    <row r="331" spans="1:951" x14ac:dyDescent="0.35">
      <c r="A331" s="131" t="s">
        <v>151</v>
      </c>
      <c r="B331" s="131">
        <v>7084312</v>
      </c>
      <c r="C331" s="131" t="s">
        <v>1511</v>
      </c>
      <c r="D331" s="131" t="s">
        <v>654</v>
      </c>
      <c r="E331" s="131" t="s">
        <v>1512</v>
      </c>
      <c r="F331" s="131" t="s">
        <v>1513</v>
      </c>
      <c r="G331" s="129">
        <f t="shared" si="5"/>
        <v>19</v>
      </c>
      <c r="H331" s="131" t="s">
        <v>184</v>
      </c>
      <c r="I331" s="131" t="s">
        <v>189</v>
      </c>
      <c r="J331" s="131" t="s">
        <v>213</v>
      </c>
      <c r="K331" s="131" t="s">
        <v>266</v>
      </c>
      <c r="L331" s="131"/>
      <c r="M331" s="133">
        <v>1</v>
      </c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  <c r="LK331"/>
      <c r="LL331"/>
      <c r="LM331"/>
      <c r="LN331"/>
      <c r="LO331"/>
      <c r="LP331"/>
      <c r="LQ331"/>
      <c r="LR331"/>
      <c r="LS331"/>
      <c r="LT331"/>
      <c r="LU331"/>
      <c r="LV331"/>
      <c r="LW331"/>
      <c r="LX331"/>
      <c r="LY331"/>
      <c r="LZ331"/>
      <c r="MA331"/>
      <c r="MB331"/>
      <c r="MC331"/>
      <c r="MD331"/>
      <c r="ME331"/>
      <c r="MF331"/>
      <c r="MG331"/>
      <c r="MH331"/>
      <c r="MI331"/>
      <c r="MJ331"/>
      <c r="MK331"/>
      <c r="ML331"/>
      <c r="MM331"/>
      <c r="MN331"/>
      <c r="MO331"/>
      <c r="MP331"/>
      <c r="MQ331"/>
      <c r="MR331"/>
      <c r="MS331"/>
      <c r="MT331"/>
      <c r="MU331"/>
      <c r="MV331"/>
      <c r="MW331"/>
      <c r="MX331"/>
      <c r="MY331"/>
      <c r="MZ331"/>
      <c r="NA331"/>
      <c r="NB331"/>
      <c r="NC331"/>
      <c r="ND331"/>
      <c r="NE331"/>
      <c r="NF331"/>
      <c r="NG331"/>
      <c r="NH331"/>
      <c r="NI331"/>
      <c r="NJ331"/>
      <c r="NK331"/>
      <c r="NL331"/>
      <c r="NM331"/>
      <c r="NN331"/>
      <c r="NO331"/>
      <c r="NP331"/>
      <c r="NQ331"/>
      <c r="NR331"/>
      <c r="NS331"/>
      <c r="NT331"/>
      <c r="NU331"/>
      <c r="NV331"/>
      <c r="NW331"/>
      <c r="NX331"/>
      <c r="NY331"/>
      <c r="NZ331"/>
      <c r="OA331"/>
      <c r="OB331"/>
      <c r="OC331"/>
      <c r="OD331"/>
      <c r="OE331"/>
      <c r="OF331"/>
      <c r="OG331"/>
      <c r="OH331"/>
      <c r="OI331"/>
      <c r="OJ331"/>
      <c r="OK331"/>
      <c r="OL331"/>
      <c r="OM331"/>
      <c r="ON331"/>
      <c r="OO331"/>
      <c r="OP331"/>
      <c r="OQ331"/>
      <c r="OR331"/>
      <c r="OS331"/>
      <c r="OT331"/>
      <c r="OU331"/>
      <c r="OV331"/>
      <c r="OW331"/>
      <c r="OX331"/>
      <c r="OY331"/>
      <c r="OZ331"/>
      <c r="PA331"/>
      <c r="PB331"/>
      <c r="PC331"/>
      <c r="PD331"/>
      <c r="PE331"/>
      <c r="PF331"/>
      <c r="PG331"/>
      <c r="PH331"/>
      <c r="PI331"/>
      <c r="PJ331"/>
      <c r="PK331"/>
      <c r="PL331"/>
      <c r="PM331"/>
      <c r="PN331"/>
      <c r="PO331"/>
      <c r="PP331"/>
      <c r="PQ331"/>
      <c r="PR331"/>
      <c r="PS331"/>
      <c r="PT331"/>
      <c r="PU331"/>
      <c r="PV331"/>
      <c r="PW331"/>
      <c r="PX331"/>
      <c r="PY331"/>
      <c r="PZ331"/>
      <c r="QA331"/>
      <c r="QB331"/>
      <c r="QC331"/>
      <c r="QD331"/>
      <c r="QE331"/>
      <c r="QF331"/>
      <c r="QG331"/>
      <c r="QH331"/>
      <c r="QI331"/>
      <c r="QJ331"/>
      <c r="QK331"/>
      <c r="QL331"/>
      <c r="QM331"/>
      <c r="QN331"/>
      <c r="QO331"/>
      <c r="QP331"/>
      <c r="QQ331"/>
      <c r="QR331"/>
      <c r="QS331"/>
      <c r="QT331"/>
      <c r="QU331"/>
      <c r="QV331"/>
      <c r="QW331"/>
      <c r="QX331"/>
      <c r="QY331"/>
      <c r="QZ331"/>
      <c r="RA331"/>
      <c r="RB331"/>
      <c r="RC331"/>
      <c r="RD331"/>
      <c r="RE331"/>
      <c r="RF331"/>
      <c r="RG331"/>
      <c r="RH331"/>
      <c r="RI331"/>
      <c r="RJ331"/>
      <c r="RK331"/>
      <c r="RL331"/>
      <c r="RM331"/>
      <c r="RN331"/>
      <c r="RO331"/>
      <c r="RP331"/>
      <c r="RQ331"/>
      <c r="RR331"/>
      <c r="RS331"/>
      <c r="RT331"/>
      <c r="RU331"/>
      <c r="RV331"/>
      <c r="RW331"/>
      <c r="RX331"/>
      <c r="RY331"/>
      <c r="RZ331"/>
      <c r="SA331"/>
      <c r="SB331"/>
      <c r="SC331"/>
      <c r="SD331"/>
      <c r="SE331"/>
      <c r="SF331"/>
      <c r="SG331"/>
      <c r="SH331"/>
      <c r="SI331"/>
      <c r="SJ331"/>
      <c r="SK331"/>
      <c r="SL331"/>
      <c r="SM331"/>
      <c r="SN331"/>
      <c r="SO331"/>
      <c r="SP331"/>
      <c r="SQ331"/>
      <c r="SR331"/>
      <c r="SS331"/>
      <c r="ST331"/>
      <c r="SU331"/>
      <c r="SV331"/>
      <c r="SW331"/>
      <c r="SX331"/>
      <c r="SY331"/>
      <c r="SZ331"/>
      <c r="TA331"/>
      <c r="TB331"/>
      <c r="TC331"/>
      <c r="TD331"/>
      <c r="TE331"/>
      <c r="TF331"/>
      <c r="TG331"/>
      <c r="TH331"/>
      <c r="TI331"/>
      <c r="TJ331"/>
      <c r="TK331"/>
      <c r="TL331"/>
      <c r="TM331"/>
      <c r="TN331"/>
      <c r="TO331"/>
      <c r="TP331"/>
      <c r="TQ331"/>
      <c r="TR331"/>
      <c r="TS331"/>
      <c r="TT331"/>
      <c r="TU331"/>
      <c r="TV331"/>
      <c r="TW331"/>
      <c r="TX331"/>
      <c r="TY331"/>
      <c r="TZ331"/>
      <c r="UA331"/>
      <c r="UB331"/>
      <c r="UC331"/>
      <c r="UD331"/>
      <c r="UE331"/>
      <c r="UF331"/>
      <c r="UG331"/>
      <c r="UH331"/>
      <c r="UI331"/>
      <c r="UJ331"/>
      <c r="UK331"/>
      <c r="UL331"/>
      <c r="UM331"/>
      <c r="UN331"/>
      <c r="UO331"/>
      <c r="UP331"/>
      <c r="UQ331"/>
      <c r="UR331"/>
      <c r="US331"/>
      <c r="UT331"/>
      <c r="UU331"/>
      <c r="UV331"/>
      <c r="UW331"/>
      <c r="UX331"/>
      <c r="UY331"/>
      <c r="UZ331"/>
      <c r="VA331"/>
      <c r="VB331"/>
      <c r="VC331"/>
      <c r="VD331"/>
      <c r="VE331"/>
      <c r="VF331"/>
      <c r="VG331"/>
      <c r="VH331"/>
      <c r="VI331"/>
      <c r="VJ331"/>
      <c r="VK331"/>
      <c r="VL331"/>
      <c r="VM331"/>
      <c r="VN331"/>
      <c r="VO331"/>
      <c r="VP331"/>
      <c r="VQ331"/>
      <c r="VR331"/>
      <c r="VS331"/>
      <c r="VT331"/>
      <c r="VU331"/>
      <c r="VV331"/>
      <c r="VW331"/>
      <c r="VX331"/>
      <c r="VY331"/>
      <c r="VZ331"/>
      <c r="WA331"/>
      <c r="WB331"/>
      <c r="WC331"/>
      <c r="WD331"/>
      <c r="WE331"/>
      <c r="WF331"/>
      <c r="WG331"/>
      <c r="WH331"/>
      <c r="WI331"/>
      <c r="WJ331"/>
      <c r="WK331"/>
      <c r="WL331"/>
      <c r="WM331"/>
      <c r="WN331"/>
      <c r="WO331"/>
      <c r="WP331"/>
      <c r="WQ331"/>
      <c r="WR331"/>
      <c r="WS331"/>
      <c r="WT331"/>
      <c r="WU331"/>
      <c r="WV331"/>
      <c r="WW331"/>
      <c r="WX331"/>
      <c r="WY331"/>
      <c r="WZ331"/>
      <c r="XA331"/>
      <c r="XB331"/>
      <c r="XC331"/>
      <c r="XD331"/>
      <c r="XE331"/>
      <c r="XF331"/>
      <c r="XG331"/>
      <c r="XH331"/>
      <c r="XI331"/>
      <c r="XJ331"/>
      <c r="XK331"/>
      <c r="XL331"/>
      <c r="XM331"/>
      <c r="XN331"/>
      <c r="XO331"/>
      <c r="XP331"/>
      <c r="XQ331"/>
      <c r="XR331"/>
      <c r="XS331"/>
      <c r="XT331"/>
      <c r="XU331"/>
      <c r="XV331"/>
      <c r="XW331"/>
      <c r="XX331"/>
      <c r="XY331"/>
      <c r="XZ331"/>
      <c r="YA331"/>
      <c r="YB331"/>
      <c r="YC331"/>
      <c r="YD331"/>
      <c r="YE331"/>
      <c r="YF331"/>
      <c r="YG331"/>
      <c r="YH331"/>
      <c r="YI331"/>
      <c r="YJ331"/>
      <c r="YK331"/>
      <c r="YL331"/>
      <c r="YM331"/>
      <c r="YN331"/>
      <c r="YO331"/>
      <c r="YP331"/>
      <c r="YQ331"/>
      <c r="YR331"/>
      <c r="YS331"/>
      <c r="YT331"/>
      <c r="YU331"/>
      <c r="YV331"/>
      <c r="YW331"/>
      <c r="YX331"/>
      <c r="YY331"/>
      <c r="YZ331"/>
      <c r="ZA331"/>
      <c r="ZB331"/>
      <c r="ZC331"/>
      <c r="ZD331"/>
      <c r="ZE331"/>
      <c r="ZF331"/>
      <c r="ZG331"/>
      <c r="ZH331"/>
      <c r="ZI331"/>
      <c r="ZJ331"/>
      <c r="ZK331"/>
      <c r="ZL331"/>
      <c r="ZM331"/>
      <c r="ZN331"/>
      <c r="ZO331"/>
      <c r="ZP331"/>
      <c r="ZQ331"/>
      <c r="ZR331"/>
      <c r="ZS331"/>
      <c r="ZT331"/>
      <c r="ZU331"/>
      <c r="ZV331"/>
      <c r="ZW331"/>
      <c r="ZX331"/>
      <c r="ZY331"/>
      <c r="ZZ331"/>
      <c r="AAA331"/>
      <c r="AAB331"/>
      <c r="AAC331"/>
      <c r="AAD331"/>
      <c r="AAE331"/>
      <c r="AAF331"/>
      <c r="AAG331"/>
      <c r="AAH331"/>
      <c r="AAI331"/>
      <c r="AAJ331"/>
      <c r="AAK331"/>
      <c r="AAL331"/>
      <c r="AAM331"/>
      <c r="AAN331"/>
      <c r="AAO331"/>
      <c r="AAP331"/>
      <c r="AAQ331"/>
      <c r="AAR331"/>
      <c r="AAS331"/>
      <c r="AAT331"/>
      <c r="AAU331"/>
      <c r="AAV331"/>
      <c r="AAW331"/>
      <c r="AAX331"/>
      <c r="AAY331"/>
      <c r="AAZ331"/>
      <c r="ABA331"/>
      <c r="ABB331"/>
      <c r="ABC331"/>
      <c r="ABD331"/>
      <c r="ABE331"/>
      <c r="ABF331"/>
      <c r="ABG331"/>
      <c r="ABH331"/>
      <c r="ABI331"/>
      <c r="ABJ331"/>
      <c r="ABK331"/>
      <c r="ABL331"/>
      <c r="ABM331"/>
      <c r="ABN331"/>
      <c r="ABO331"/>
      <c r="ABP331"/>
      <c r="ABQ331"/>
      <c r="ABR331"/>
      <c r="ABS331"/>
      <c r="ABT331"/>
      <c r="ABU331"/>
      <c r="ABV331"/>
      <c r="ABW331"/>
      <c r="ABX331"/>
      <c r="ABY331"/>
      <c r="ABZ331"/>
      <c r="ACA331"/>
      <c r="ACB331"/>
      <c r="ACC331"/>
      <c r="ACD331"/>
      <c r="ACE331"/>
      <c r="ACF331"/>
      <c r="ACG331"/>
      <c r="ACH331"/>
      <c r="ACI331"/>
      <c r="ACJ331"/>
      <c r="ACK331"/>
      <c r="ACL331"/>
      <c r="ACM331"/>
      <c r="ACN331"/>
      <c r="ACO331"/>
      <c r="ACP331"/>
      <c r="ACQ331"/>
      <c r="ACR331"/>
      <c r="ACS331"/>
      <c r="ACT331"/>
      <c r="ACU331"/>
      <c r="ACV331"/>
      <c r="ACW331"/>
      <c r="ACX331"/>
      <c r="ACY331"/>
      <c r="ACZ331"/>
      <c r="ADA331"/>
      <c r="ADB331"/>
      <c r="ADC331"/>
      <c r="ADD331"/>
      <c r="ADE331"/>
      <c r="ADF331"/>
      <c r="ADG331"/>
      <c r="ADH331"/>
      <c r="ADI331"/>
      <c r="ADJ331"/>
      <c r="ADK331"/>
      <c r="ADL331"/>
      <c r="ADM331"/>
      <c r="ADN331"/>
      <c r="ADO331"/>
      <c r="ADP331"/>
      <c r="ADQ331"/>
      <c r="ADR331"/>
      <c r="ADS331"/>
      <c r="ADT331"/>
      <c r="ADU331"/>
      <c r="ADV331"/>
      <c r="ADW331"/>
      <c r="ADX331"/>
      <c r="ADY331"/>
      <c r="ADZ331"/>
      <c r="AEA331"/>
      <c r="AEB331"/>
      <c r="AEC331"/>
      <c r="AED331"/>
      <c r="AEE331"/>
      <c r="AEF331"/>
      <c r="AEG331"/>
      <c r="AEH331"/>
      <c r="AEI331"/>
      <c r="AEJ331"/>
      <c r="AEK331"/>
      <c r="AEL331"/>
      <c r="AEM331"/>
      <c r="AEN331"/>
      <c r="AEO331"/>
      <c r="AEP331"/>
      <c r="AEQ331"/>
      <c r="AER331"/>
      <c r="AES331"/>
      <c r="AET331"/>
      <c r="AEU331"/>
      <c r="AEV331"/>
      <c r="AEW331"/>
      <c r="AEX331"/>
      <c r="AEY331"/>
      <c r="AEZ331"/>
      <c r="AFA331"/>
      <c r="AFB331"/>
      <c r="AFC331"/>
      <c r="AFD331"/>
      <c r="AFE331"/>
      <c r="AFF331"/>
      <c r="AFG331"/>
      <c r="AFH331"/>
      <c r="AFI331"/>
      <c r="AFJ331"/>
      <c r="AFK331"/>
      <c r="AFL331"/>
      <c r="AFM331"/>
      <c r="AFN331"/>
      <c r="AFO331"/>
      <c r="AFP331"/>
      <c r="AFQ331"/>
      <c r="AFR331"/>
      <c r="AFS331"/>
      <c r="AFT331"/>
      <c r="AFU331"/>
      <c r="AFV331"/>
      <c r="AFW331"/>
      <c r="AFX331"/>
      <c r="AFY331"/>
      <c r="AFZ331"/>
      <c r="AGA331"/>
      <c r="AGB331"/>
      <c r="AGC331"/>
      <c r="AGD331"/>
      <c r="AGE331"/>
      <c r="AGF331"/>
      <c r="AGG331"/>
      <c r="AGH331"/>
      <c r="AGI331"/>
      <c r="AGJ331"/>
      <c r="AGK331"/>
      <c r="AGL331"/>
      <c r="AGM331"/>
      <c r="AGN331"/>
      <c r="AGO331"/>
      <c r="AGP331"/>
      <c r="AGQ331"/>
      <c r="AGR331"/>
      <c r="AGS331"/>
      <c r="AGT331"/>
      <c r="AGU331"/>
      <c r="AGV331"/>
      <c r="AGW331"/>
      <c r="AGX331"/>
      <c r="AGY331"/>
      <c r="AGZ331"/>
      <c r="AHA331"/>
      <c r="AHB331"/>
      <c r="AHC331"/>
      <c r="AHD331"/>
      <c r="AHE331"/>
      <c r="AHF331"/>
      <c r="AHG331"/>
      <c r="AHH331"/>
      <c r="AHI331"/>
      <c r="AHJ331"/>
      <c r="AHK331"/>
      <c r="AHL331"/>
      <c r="AHM331"/>
      <c r="AHN331"/>
      <c r="AHO331"/>
      <c r="AHP331"/>
      <c r="AHQ331"/>
      <c r="AHR331"/>
      <c r="AHS331"/>
      <c r="AHT331"/>
      <c r="AHU331"/>
      <c r="AHV331"/>
      <c r="AHW331"/>
      <c r="AHX331"/>
      <c r="AHY331"/>
      <c r="AHZ331"/>
      <c r="AIA331"/>
      <c r="AIB331"/>
      <c r="AIC331"/>
      <c r="AID331"/>
      <c r="AIE331"/>
      <c r="AIF331"/>
      <c r="AIG331"/>
      <c r="AIH331"/>
      <c r="AII331"/>
      <c r="AIJ331"/>
      <c r="AIK331"/>
      <c r="AIL331"/>
      <c r="AIM331"/>
      <c r="AIN331"/>
      <c r="AIO331"/>
      <c r="AIP331"/>
      <c r="AIQ331"/>
      <c r="AIR331"/>
      <c r="AIS331"/>
      <c r="AIT331"/>
      <c r="AIU331"/>
      <c r="AIV331"/>
      <c r="AIW331"/>
      <c r="AIX331"/>
      <c r="AIY331"/>
      <c r="AIZ331"/>
      <c r="AJA331"/>
      <c r="AJB331"/>
      <c r="AJC331"/>
      <c r="AJD331"/>
      <c r="AJE331"/>
      <c r="AJF331"/>
      <c r="AJG331"/>
      <c r="AJH331"/>
      <c r="AJI331"/>
      <c r="AJJ331"/>
      <c r="AJK331"/>
      <c r="AJL331"/>
      <c r="AJM331"/>
      <c r="AJN331"/>
      <c r="AJO331"/>
    </row>
    <row r="332" spans="1:951" x14ac:dyDescent="0.35">
      <c r="A332" s="131" t="s">
        <v>151</v>
      </c>
      <c r="B332" s="131">
        <v>7179537</v>
      </c>
      <c r="C332" s="131" t="s">
        <v>1514</v>
      </c>
      <c r="D332" s="131" t="s">
        <v>1515</v>
      </c>
      <c r="E332" s="131" t="s">
        <v>1516</v>
      </c>
      <c r="F332" s="131" t="s">
        <v>712</v>
      </c>
      <c r="G332" s="129">
        <f t="shared" si="5"/>
        <v>33</v>
      </c>
      <c r="H332" s="131" t="s">
        <v>184</v>
      </c>
      <c r="I332" s="131" t="s">
        <v>189</v>
      </c>
      <c r="J332" s="131" t="s">
        <v>213</v>
      </c>
      <c r="K332" s="131" t="s">
        <v>197</v>
      </c>
      <c r="L332" s="131"/>
      <c r="M332" s="133">
        <v>1</v>
      </c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  <c r="LK332"/>
      <c r="LL332"/>
      <c r="LM332"/>
      <c r="LN332"/>
      <c r="LO332"/>
      <c r="LP332"/>
      <c r="LQ332"/>
      <c r="LR332"/>
      <c r="LS332"/>
      <c r="LT332"/>
      <c r="LU332"/>
      <c r="LV332"/>
      <c r="LW332"/>
      <c r="LX332"/>
      <c r="LY332"/>
      <c r="LZ332"/>
      <c r="MA332"/>
      <c r="MB332"/>
      <c r="MC332"/>
      <c r="MD332"/>
      <c r="ME332"/>
      <c r="MF332"/>
      <c r="MG332"/>
      <c r="MH332"/>
      <c r="MI332"/>
      <c r="MJ332"/>
      <c r="MK332"/>
      <c r="ML332"/>
      <c r="MM332"/>
      <c r="MN332"/>
      <c r="MO332"/>
      <c r="MP332"/>
      <c r="MQ332"/>
      <c r="MR332"/>
      <c r="MS332"/>
      <c r="MT332"/>
      <c r="MU332"/>
      <c r="MV332"/>
      <c r="MW332"/>
      <c r="MX332"/>
      <c r="MY332"/>
      <c r="MZ332"/>
      <c r="NA332"/>
      <c r="NB332"/>
      <c r="NC332"/>
      <c r="ND332"/>
      <c r="NE332"/>
      <c r="NF332"/>
      <c r="NG332"/>
      <c r="NH332"/>
      <c r="NI332"/>
      <c r="NJ332"/>
      <c r="NK332"/>
      <c r="NL332"/>
      <c r="NM332"/>
      <c r="NN332"/>
      <c r="NO332"/>
      <c r="NP332"/>
      <c r="NQ332"/>
      <c r="NR332"/>
      <c r="NS332"/>
      <c r="NT332"/>
      <c r="NU332"/>
      <c r="NV332"/>
      <c r="NW332"/>
      <c r="NX332"/>
      <c r="NY332"/>
      <c r="NZ332"/>
      <c r="OA332"/>
      <c r="OB332"/>
      <c r="OC332"/>
      <c r="OD332"/>
      <c r="OE332"/>
      <c r="OF332"/>
      <c r="OG332"/>
      <c r="OH332"/>
      <c r="OI332"/>
      <c r="OJ332"/>
      <c r="OK332"/>
      <c r="OL332"/>
      <c r="OM332"/>
      <c r="ON332"/>
      <c r="OO332"/>
      <c r="OP332"/>
      <c r="OQ332"/>
      <c r="OR332"/>
      <c r="OS332"/>
      <c r="OT332"/>
      <c r="OU332"/>
      <c r="OV332"/>
      <c r="OW332"/>
      <c r="OX332"/>
      <c r="OY332"/>
      <c r="OZ332"/>
      <c r="PA332"/>
      <c r="PB332"/>
      <c r="PC332"/>
      <c r="PD332"/>
      <c r="PE332"/>
      <c r="PF332"/>
      <c r="PG332"/>
      <c r="PH332"/>
      <c r="PI332"/>
      <c r="PJ332"/>
      <c r="PK332"/>
      <c r="PL332"/>
      <c r="PM332"/>
      <c r="PN332"/>
      <c r="PO332"/>
      <c r="PP332"/>
      <c r="PQ332"/>
      <c r="PR332"/>
      <c r="PS332"/>
      <c r="PT332"/>
      <c r="PU332"/>
      <c r="PV332"/>
      <c r="PW332"/>
      <c r="PX332"/>
      <c r="PY332"/>
      <c r="PZ332"/>
      <c r="QA332"/>
      <c r="QB332"/>
      <c r="QC332"/>
      <c r="QD332"/>
      <c r="QE332"/>
      <c r="QF332"/>
      <c r="QG332"/>
      <c r="QH332"/>
      <c r="QI332"/>
      <c r="QJ332"/>
      <c r="QK332"/>
      <c r="QL332"/>
      <c r="QM332"/>
      <c r="QN332"/>
      <c r="QO332"/>
      <c r="QP332"/>
      <c r="QQ332"/>
      <c r="QR332"/>
      <c r="QS332"/>
      <c r="QT332"/>
      <c r="QU332"/>
      <c r="QV332"/>
      <c r="QW332"/>
      <c r="QX332"/>
      <c r="QY332"/>
      <c r="QZ332"/>
      <c r="RA332"/>
      <c r="RB332"/>
      <c r="RC332"/>
      <c r="RD332"/>
      <c r="RE332"/>
      <c r="RF332"/>
      <c r="RG332"/>
      <c r="RH332"/>
      <c r="RI332"/>
      <c r="RJ332"/>
      <c r="RK332"/>
      <c r="RL332"/>
      <c r="RM332"/>
      <c r="RN332"/>
      <c r="RO332"/>
      <c r="RP332"/>
      <c r="RQ332"/>
      <c r="RR332"/>
      <c r="RS332"/>
      <c r="RT332"/>
      <c r="RU332"/>
      <c r="RV332"/>
      <c r="RW332"/>
      <c r="RX332"/>
      <c r="RY332"/>
      <c r="RZ332"/>
      <c r="SA332"/>
      <c r="SB332"/>
      <c r="SC332"/>
      <c r="SD332"/>
      <c r="SE332"/>
      <c r="SF332"/>
      <c r="SG332"/>
      <c r="SH332"/>
      <c r="SI332"/>
      <c r="SJ332"/>
      <c r="SK332"/>
      <c r="SL332"/>
      <c r="SM332"/>
      <c r="SN332"/>
      <c r="SO332"/>
      <c r="SP332"/>
      <c r="SQ332"/>
      <c r="SR332"/>
      <c r="SS332"/>
      <c r="ST332"/>
      <c r="SU332"/>
      <c r="SV332"/>
      <c r="SW332"/>
      <c r="SX332"/>
      <c r="SY332"/>
      <c r="SZ332"/>
      <c r="TA332"/>
      <c r="TB332"/>
      <c r="TC332"/>
      <c r="TD332"/>
      <c r="TE332"/>
      <c r="TF332"/>
      <c r="TG332"/>
      <c r="TH332"/>
      <c r="TI332"/>
      <c r="TJ332"/>
      <c r="TK332"/>
      <c r="TL332"/>
      <c r="TM332"/>
      <c r="TN332"/>
      <c r="TO332"/>
      <c r="TP332"/>
      <c r="TQ332"/>
      <c r="TR332"/>
      <c r="TS332"/>
      <c r="TT332"/>
      <c r="TU332"/>
      <c r="TV332"/>
      <c r="TW332"/>
      <c r="TX332"/>
      <c r="TY332"/>
      <c r="TZ332"/>
      <c r="UA332"/>
      <c r="UB332"/>
      <c r="UC332"/>
      <c r="UD332"/>
      <c r="UE332"/>
      <c r="UF332"/>
      <c r="UG332"/>
      <c r="UH332"/>
      <c r="UI332"/>
      <c r="UJ332"/>
      <c r="UK332"/>
      <c r="UL332"/>
      <c r="UM332"/>
      <c r="UN332"/>
      <c r="UO332"/>
      <c r="UP332"/>
      <c r="UQ332"/>
      <c r="UR332"/>
      <c r="US332"/>
      <c r="UT332"/>
      <c r="UU332"/>
      <c r="UV332"/>
      <c r="UW332"/>
      <c r="UX332"/>
      <c r="UY332"/>
      <c r="UZ332"/>
      <c r="VA332"/>
      <c r="VB332"/>
      <c r="VC332"/>
      <c r="VD332"/>
      <c r="VE332"/>
      <c r="VF332"/>
      <c r="VG332"/>
      <c r="VH332"/>
      <c r="VI332"/>
      <c r="VJ332"/>
      <c r="VK332"/>
      <c r="VL332"/>
      <c r="VM332"/>
      <c r="VN332"/>
      <c r="VO332"/>
      <c r="VP332"/>
      <c r="VQ332"/>
      <c r="VR332"/>
      <c r="VS332"/>
      <c r="VT332"/>
      <c r="VU332"/>
      <c r="VV332"/>
      <c r="VW332"/>
      <c r="VX332"/>
      <c r="VY332"/>
      <c r="VZ332"/>
      <c r="WA332"/>
      <c r="WB332"/>
      <c r="WC332"/>
      <c r="WD332"/>
      <c r="WE332"/>
      <c r="WF332"/>
      <c r="WG332"/>
      <c r="WH332"/>
      <c r="WI332"/>
      <c r="WJ332"/>
      <c r="WK332"/>
      <c r="WL332"/>
      <c r="WM332"/>
      <c r="WN332"/>
      <c r="WO332"/>
      <c r="WP332"/>
      <c r="WQ332"/>
      <c r="WR332"/>
      <c r="WS332"/>
      <c r="WT332"/>
      <c r="WU332"/>
      <c r="WV332"/>
      <c r="WW332"/>
      <c r="WX332"/>
      <c r="WY332"/>
      <c r="WZ332"/>
      <c r="XA332"/>
      <c r="XB332"/>
      <c r="XC332"/>
      <c r="XD332"/>
      <c r="XE332"/>
      <c r="XF332"/>
      <c r="XG332"/>
      <c r="XH332"/>
      <c r="XI332"/>
      <c r="XJ332"/>
      <c r="XK332"/>
      <c r="XL332"/>
      <c r="XM332"/>
      <c r="XN332"/>
      <c r="XO332"/>
      <c r="XP332"/>
      <c r="XQ332"/>
      <c r="XR332"/>
      <c r="XS332"/>
      <c r="XT332"/>
      <c r="XU332"/>
      <c r="XV332"/>
      <c r="XW332"/>
      <c r="XX332"/>
      <c r="XY332"/>
      <c r="XZ332"/>
      <c r="YA332"/>
      <c r="YB332"/>
      <c r="YC332"/>
      <c r="YD332"/>
      <c r="YE332"/>
      <c r="YF332"/>
      <c r="YG332"/>
      <c r="YH332"/>
      <c r="YI332"/>
      <c r="YJ332"/>
      <c r="YK332"/>
      <c r="YL332"/>
      <c r="YM332"/>
      <c r="YN332"/>
      <c r="YO332"/>
      <c r="YP332"/>
      <c r="YQ332"/>
      <c r="YR332"/>
      <c r="YS332"/>
      <c r="YT332"/>
      <c r="YU332"/>
      <c r="YV332"/>
      <c r="YW332"/>
      <c r="YX332"/>
      <c r="YY332"/>
      <c r="YZ332"/>
      <c r="ZA332"/>
      <c r="ZB332"/>
      <c r="ZC332"/>
      <c r="ZD332"/>
      <c r="ZE332"/>
      <c r="ZF332"/>
      <c r="ZG332"/>
      <c r="ZH332"/>
      <c r="ZI332"/>
      <c r="ZJ332"/>
      <c r="ZK332"/>
      <c r="ZL332"/>
      <c r="ZM332"/>
      <c r="ZN332"/>
      <c r="ZO332"/>
      <c r="ZP332"/>
      <c r="ZQ332"/>
      <c r="ZR332"/>
      <c r="ZS332"/>
      <c r="ZT332"/>
      <c r="ZU332"/>
      <c r="ZV332"/>
      <c r="ZW332"/>
      <c r="ZX332"/>
      <c r="ZY332"/>
      <c r="ZZ332"/>
      <c r="AAA332"/>
      <c r="AAB332"/>
      <c r="AAC332"/>
      <c r="AAD332"/>
      <c r="AAE332"/>
      <c r="AAF332"/>
      <c r="AAG332"/>
      <c r="AAH332"/>
      <c r="AAI332"/>
      <c r="AAJ332"/>
      <c r="AAK332"/>
      <c r="AAL332"/>
      <c r="AAM332"/>
      <c r="AAN332"/>
      <c r="AAO332"/>
      <c r="AAP332"/>
      <c r="AAQ332"/>
      <c r="AAR332"/>
      <c r="AAS332"/>
      <c r="AAT332"/>
      <c r="AAU332"/>
      <c r="AAV332"/>
      <c r="AAW332"/>
      <c r="AAX332"/>
      <c r="AAY332"/>
      <c r="AAZ332"/>
      <c r="ABA332"/>
      <c r="ABB332"/>
      <c r="ABC332"/>
      <c r="ABD332"/>
      <c r="ABE332"/>
      <c r="ABF332"/>
      <c r="ABG332"/>
      <c r="ABH332"/>
      <c r="ABI332"/>
      <c r="ABJ332"/>
      <c r="ABK332"/>
      <c r="ABL332"/>
      <c r="ABM332"/>
      <c r="ABN332"/>
      <c r="ABO332"/>
      <c r="ABP332"/>
      <c r="ABQ332"/>
      <c r="ABR332"/>
      <c r="ABS332"/>
      <c r="ABT332"/>
      <c r="ABU332"/>
      <c r="ABV332"/>
      <c r="ABW332"/>
      <c r="ABX332"/>
      <c r="ABY332"/>
      <c r="ABZ332"/>
      <c r="ACA332"/>
      <c r="ACB332"/>
      <c r="ACC332"/>
      <c r="ACD332"/>
      <c r="ACE332"/>
      <c r="ACF332"/>
      <c r="ACG332"/>
      <c r="ACH332"/>
      <c r="ACI332"/>
      <c r="ACJ332"/>
      <c r="ACK332"/>
      <c r="ACL332"/>
      <c r="ACM332"/>
      <c r="ACN332"/>
      <c r="ACO332"/>
      <c r="ACP332"/>
      <c r="ACQ332"/>
      <c r="ACR332"/>
      <c r="ACS332"/>
      <c r="ACT332"/>
      <c r="ACU332"/>
      <c r="ACV332"/>
      <c r="ACW332"/>
      <c r="ACX332"/>
      <c r="ACY332"/>
      <c r="ACZ332"/>
      <c r="ADA332"/>
      <c r="ADB332"/>
      <c r="ADC332"/>
      <c r="ADD332"/>
      <c r="ADE332"/>
      <c r="ADF332"/>
      <c r="ADG332"/>
      <c r="ADH332"/>
      <c r="ADI332"/>
      <c r="ADJ332"/>
      <c r="ADK332"/>
      <c r="ADL332"/>
      <c r="ADM332"/>
      <c r="ADN332"/>
      <c r="ADO332"/>
      <c r="ADP332"/>
      <c r="ADQ332"/>
      <c r="ADR332"/>
      <c r="ADS332"/>
      <c r="ADT332"/>
      <c r="ADU332"/>
      <c r="ADV332"/>
      <c r="ADW332"/>
      <c r="ADX332"/>
      <c r="ADY332"/>
      <c r="ADZ332"/>
      <c r="AEA332"/>
      <c r="AEB332"/>
      <c r="AEC332"/>
      <c r="AED332"/>
      <c r="AEE332"/>
      <c r="AEF332"/>
      <c r="AEG332"/>
      <c r="AEH332"/>
      <c r="AEI332"/>
      <c r="AEJ332"/>
      <c r="AEK332"/>
      <c r="AEL332"/>
      <c r="AEM332"/>
      <c r="AEN332"/>
      <c r="AEO332"/>
      <c r="AEP332"/>
      <c r="AEQ332"/>
      <c r="AER332"/>
      <c r="AES332"/>
      <c r="AET332"/>
      <c r="AEU332"/>
      <c r="AEV332"/>
      <c r="AEW332"/>
      <c r="AEX332"/>
      <c r="AEY332"/>
      <c r="AEZ332"/>
      <c r="AFA332"/>
      <c r="AFB332"/>
      <c r="AFC332"/>
      <c r="AFD332"/>
      <c r="AFE332"/>
      <c r="AFF332"/>
      <c r="AFG332"/>
      <c r="AFH332"/>
      <c r="AFI332"/>
      <c r="AFJ332"/>
      <c r="AFK332"/>
      <c r="AFL332"/>
      <c r="AFM332"/>
      <c r="AFN332"/>
      <c r="AFO332"/>
      <c r="AFP332"/>
      <c r="AFQ332"/>
      <c r="AFR332"/>
      <c r="AFS332"/>
      <c r="AFT332"/>
      <c r="AFU332"/>
      <c r="AFV332"/>
      <c r="AFW332"/>
      <c r="AFX332"/>
      <c r="AFY332"/>
      <c r="AFZ332"/>
      <c r="AGA332"/>
      <c r="AGB332"/>
      <c r="AGC332"/>
      <c r="AGD332"/>
      <c r="AGE332"/>
      <c r="AGF332"/>
      <c r="AGG332"/>
      <c r="AGH332"/>
      <c r="AGI332"/>
      <c r="AGJ332"/>
      <c r="AGK332"/>
      <c r="AGL332"/>
      <c r="AGM332"/>
      <c r="AGN332"/>
      <c r="AGO332"/>
      <c r="AGP332"/>
      <c r="AGQ332"/>
      <c r="AGR332"/>
      <c r="AGS332"/>
      <c r="AGT332"/>
      <c r="AGU332"/>
      <c r="AGV332"/>
      <c r="AGW332"/>
      <c r="AGX332"/>
      <c r="AGY332"/>
      <c r="AGZ332"/>
      <c r="AHA332"/>
      <c r="AHB332"/>
      <c r="AHC332"/>
      <c r="AHD332"/>
      <c r="AHE332"/>
      <c r="AHF332"/>
      <c r="AHG332"/>
      <c r="AHH332"/>
      <c r="AHI332"/>
      <c r="AHJ332"/>
      <c r="AHK332"/>
      <c r="AHL332"/>
      <c r="AHM332"/>
      <c r="AHN332"/>
      <c r="AHO332"/>
      <c r="AHP332"/>
      <c r="AHQ332"/>
      <c r="AHR332"/>
      <c r="AHS332"/>
      <c r="AHT332"/>
      <c r="AHU332"/>
      <c r="AHV332"/>
      <c r="AHW332"/>
      <c r="AHX332"/>
      <c r="AHY332"/>
      <c r="AHZ332"/>
      <c r="AIA332"/>
      <c r="AIB332"/>
      <c r="AIC332"/>
      <c r="AID332"/>
      <c r="AIE332"/>
      <c r="AIF332"/>
      <c r="AIG332"/>
      <c r="AIH332"/>
      <c r="AII332"/>
      <c r="AIJ332"/>
      <c r="AIK332"/>
      <c r="AIL332"/>
      <c r="AIM332"/>
      <c r="AIN332"/>
      <c r="AIO332"/>
      <c r="AIP332"/>
      <c r="AIQ332"/>
      <c r="AIR332"/>
      <c r="AIS332"/>
      <c r="AIT332"/>
      <c r="AIU332"/>
      <c r="AIV332"/>
      <c r="AIW332"/>
      <c r="AIX332"/>
      <c r="AIY332"/>
      <c r="AIZ332"/>
      <c r="AJA332"/>
      <c r="AJB332"/>
      <c r="AJC332"/>
      <c r="AJD332"/>
      <c r="AJE332"/>
      <c r="AJF332"/>
      <c r="AJG332"/>
      <c r="AJH332"/>
      <c r="AJI332"/>
      <c r="AJJ332"/>
      <c r="AJK332"/>
      <c r="AJL332"/>
      <c r="AJM332"/>
      <c r="AJN332"/>
      <c r="AJO332"/>
    </row>
    <row r="333" spans="1:951" x14ac:dyDescent="0.35">
      <c r="A333" s="131" t="s">
        <v>151</v>
      </c>
      <c r="B333" s="131">
        <v>7181438</v>
      </c>
      <c r="C333" s="131" t="s">
        <v>1517</v>
      </c>
      <c r="D333" s="131" t="s">
        <v>279</v>
      </c>
      <c r="E333" s="131" t="s">
        <v>1518</v>
      </c>
      <c r="F333" s="131" t="s">
        <v>684</v>
      </c>
      <c r="G333" s="129">
        <f t="shared" si="5"/>
        <v>13</v>
      </c>
      <c r="H333" s="131" t="s">
        <v>186</v>
      </c>
      <c r="I333" s="131" t="s">
        <v>189</v>
      </c>
      <c r="J333" s="131" t="s">
        <v>223</v>
      </c>
      <c r="K333" s="131" t="s">
        <v>197</v>
      </c>
      <c r="L333" s="131"/>
      <c r="M333" s="133">
        <v>1</v>
      </c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  <c r="LK333"/>
      <c r="LL333"/>
      <c r="LM333"/>
      <c r="LN333"/>
      <c r="LO333"/>
      <c r="LP333"/>
      <c r="LQ333"/>
      <c r="LR333"/>
      <c r="LS333"/>
      <c r="LT333"/>
      <c r="LU333"/>
      <c r="LV333"/>
      <c r="LW333"/>
      <c r="LX333"/>
      <c r="LY333"/>
      <c r="LZ333"/>
      <c r="MA333"/>
      <c r="MB333"/>
      <c r="MC333"/>
      <c r="MD333"/>
      <c r="ME333"/>
      <c r="MF333"/>
      <c r="MG333"/>
      <c r="MH333"/>
      <c r="MI333"/>
      <c r="MJ333"/>
      <c r="MK333"/>
      <c r="ML333"/>
      <c r="MM333"/>
      <c r="MN333"/>
      <c r="MO333"/>
      <c r="MP333"/>
      <c r="MQ333"/>
      <c r="MR333"/>
      <c r="MS333"/>
      <c r="MT333"/>
      <c r="MU333"/>
      <c r="MV333"/>
      <c r="MW333"/>
      <c r="MX333"/>
      <c r="MY333"/>
      <c r="MZ333"/>
      <c r="NA333"/>
      <c r="NB333"/>
      <c r="NC333"/>
      <c r="ND333"/>
      <c r="NE333"/>
      <c r="NF333"/>
      <c r="NG333"/>
      <c r="NH333"/>
      <c r="NI333"/>
      <c r="NJ333"/>
      <c r="NK333"/>
      <c r="NL333"/>
      <c r="NM333"/>
      <c r="NN333"/>
      <c r="NO333"/>
      <c r="NP333"/>
      <c r="NQ333"/>
      <c r="NR333"/>
      <c r="NS333"/>
      <c r="NT333"/>
      <c r="NU333"/>
      <c r="NV333"/>
      <c r="NW333"/>
      <c r="NX333"/>
      <c r="NY333"/>
      <c r="NZ333"/>
      <c r="OA333"/>
      <c r="OB333"/>
      <c r="OC333"/>
      <c r="OD333"/>
      <c r="OE333"/>
      <c r="OF333"/>
      <c r="OG333"/>
      <c r="OH333"/>
      <c r="OI333"/>
      <c r="OJ333"/>
      <c r="OK333"/>
      <c r="OL333"/>
      <c r="OM333"/>
      <c r="ON333"/>
      <c r="OO333"/>
      <c r="OP333"/>
      <c r="OQ333"/>
      <c r="OR333"/>
      <c r="OS333"/>
      <c r="OT333"/>
      <c r="OU333"/>
      <c r="OV333"/>
      <c r="OW333"/>
      <c r="OX333"/>
      <c r="OY333"/>
      <c r="OZ333"/>
      <c r="PA333"/>
      <c r="PB333"/>
      <c r="PC333"/>
      <c r="PD333"/>
      <c r="PE333"/>
      <c r="PF333"/>
      <c r="PG333"/>
      <c r="PH333"/>
      <c r="PI333"/>
      <c r="PJ333"/>
      <c r="PK333"/>
      <c r="PL333"/>
      <c r="PM333"/>
      <c r="PN333"/>
      <c r="PO333"/>
      <c r="PP333"/>
      <c r="PQ333"/>
      <c r="PR333"/>
      <c r="PS333"/>
      <c r="PT333"/>
      <c r="PU333"/>
      <c r="PV333"/>
      <c r="PW333"/>
      <c r="PX333"/>
      <c r="PY333"/>
      <c r="PZ333"/>
      <c r="QA333"/>
      <c r="QB333"/>
      <c r="QC333"/>
      <c r="QD333"/>
      <c r="QE333"/>
      <c r="QF333"/>
      <c r="QG333"/>
      <c r="QH333"/>
      <c r="QI333"/>
      <c r="QJ333"/>
      <c r="QK333"/>
      <c r="QL333"/>
      <c r="QM333"/>
      <c r="QN333"/>
      <c r="QO333"/>
      <c r="QP333"/>
      <c r="QQ333"/>
      <c r="QR333"/>
      <c r="QS333"/>
      <c r="QT333"/>
      <c r="QU333"/>
      <c r="QV333"/>
      <c r="QW333"/>
      <c r="QX333"/>
      <c r="QY333"/>
      <c r="QZ333"/>
      <c r="RA333"/>
      <c r="RB333"/>
      <c r="RC333"/>
      <c r="RD333"/>
      <c r="RE333"/>
      <c r="RF333"/>
      <c r="RG333"/>
      <c r="RH333"/>
      <c r="RI333"/>
      <c r="RJ333"/>
      <c r="RK333"/>
      <c r="RL333"/>
      <c r="RM333"/>
      <c r="RN333"/>
      <c r="RO333"/>
      <c r="RP333"/>
      <c r="RQ333"/>
      <c r="RR333"/>
      <c r="RS333"/>
      <c r="RT333"/>
      <c r="RU333"/>
      <c r="RV333"/>
      <c r="RW333"/>
      <c r="RX333"/>
      <c r="RY333"/>
      <c r="RZ333"/>
      <c r="SA333"/>
      <c r="SB333"/>
      <c r="SC333"/>
      <c r="SD333"/>
      <c r="SE333"/>
      <c r="SF333"/>
      <c r="SG333"/>
      <c r="SH333"/>
      <c r="SI333"/>
      <c r="SJ333"/>
      <c r="SK333"/>
      <c r="SL333"/>
      <c r="SM333"/>
      <c r="SN333"/>
      <c r="SO333"/>
      <c r="SP333"/>
      <c r="SQ333"/>
      <c r="SR333"/>
      <c r="SS333"/>
      <c r="ST333"/>
      <c r="SU333"/>
      <c r="SV333"/>
      <c r="SW333"/>
      <c r="SX333"/>
      <c r="SY333"/>
      <c r="SZ333"/>
      <c r="TA333"/>
      <c r="TB333"/>
      <c r="TC333"/>
      <c r="TD333"/>
      <c r="TE333"/>
      <c r="TF333"/>
      <c r="TG333"/>
      <c r="TH333"/>
      <c r="TI333"/>
      <c r="TJ333"/>
      <c r="TK333"/>
      <c r="TL333"/>
      <c r="TM333"/>
      <c r="TN333"/>
      <c r="TO333"/>
      <c r="TP333"/>
      <c r="TQ333"/>
      <c r="TR333"/>
      <c r="TS333"/>
      <c r="TT333"/>
      <c r="TU333"/>
      <c r="TV333"/>
      <c r="TW333"/>
      <c r="TX333"/>
      <c r="TY333"/>
      <c r="TZ333"/>
      <c r="UA333"/>
      <c r="UB333"/>
      <c r="UC333"/>
      <c r="UD333"/>
      <c r="UE333"/>
      <c r="UF333"/>
      <c r="UG333"/>
      <c r="UH333"/>
      <c r="UI333"/>
      <c r="UJ333"/>
      <c r="UK333"/>
      <c r="UL333"/>
      <c r="UM333"/>
      <c r="UN333"/>
      <c r="UO333"/>
      <c r="UP333"/>
      <c r="UQ333"/>
      <c r="UR333"/>
      <c r="US333"/>
      <c r="UT333"/>
      <c r="UU333"/>
      <c r="UV333"/>
      <c r="UW333"/>
      <c r="UX333"/>
      <c r="UY333"/>
      <c r="UZ333"/>
      <c r="VA333"/>
      <c r="VB333"/>
      <c r="VC333"/>
      <c r="VD333"/>
      <c r="VE333"/>
      <c r="VF333"/>
      <c r="VG333"/>
      <c r="VH333"/>
      <c r="VI333"/>
      <c r="VJ333"/>
      <c r="VK333"/>
      <c r="VL333"/>
      <c r="VM333"/>
      <c r="VN333"/>
      <c r="VO333"/>
      <c r="VP333"/>
      <c r="VQ333"/>
      <c r="VR333"/>
      <c r="VS333"/>
      <c r="VT333"/>
      <c r="VU333"/>
      <c r="VV333"/>
      <c r="VW333"/>
      <c r="VX333"/>
      <c r="VY333"/>
      <c r="VZ333"/>
      <c r="WA333"/>
      <c r="WB333"/>
      <c r="WC333"/>
      <c r="WD333"/>
      <c r="WE333"/>
      <c r="WF333"/>
      <c r="WG333"/>
      <c r="WH333"/>
      <c r="WI333"/>
      <c r="WJ333"/>
      <c r="WK333"/>
      <c r="WL333"/>
      <c r="WM333"/>
      <c r="WN333"/>
      <c r="WO333"/>
      <c r="WP333"/>
      <c r="WQ333"/>
      <c r="WR333"/>
      <c r="WS333"/>
      <c r="WT333"/>
      <c r="WU333"/>
      <c r="WV333"/>
      <c r="WW333"/>
      <c r="WX333"/>
      <c r="WY333"/>
      <c r="WZ333"/>
      <c r="XA333"/>
      <c r="XB333"/>
      <c r="XC333"/>
      <c r="XD333"/>
      <c r="XE333"/>
      <c r="XF333"/>
      <c r="XG333"/>
      <c r="XH333"/>
      <c r="XI333"/>
      <c r="XJ333"/>
      <c r="XK333"/>
      <c r="XL333"/>
      <c r="XM333"/>
      <c r="XN333"/>
      <c r="XO333"/>
      <c r="XP333"/>
      <c r="XQ333"/>
      <c r="XR333"/>
      <c r="XS333"/>
      <c r="XT333"/>
      <c r="XU333"/>
      <c r="XV333"/>
      <c r="XW333"/>
      <c r="XX333"/>
      <c r="XY333"/>
      <c r="XZ333"/>
      <c r="YA333"/>
      <c r="YB333"/>
      <c r="YC333"/>
      <c r="YD333"/>
      <c r="YE333"/>
      <c r="YF333"/>
      <c r="YG333"/>
      <c r="YH333"/>
      <c r="YI333"/>
      <c r="YJ333"/>
      <c r="YK333"/>
      <c r="YL333"/>
      <c r="YM333"/>
      <c r="YN333"/>
      <c r="YO333"/>
      <c r="YP333"/>
      <c r="YQ333"/>
      <c r="YR333"/>
      <c r="YS333"/>
      <c r="YT333"/>
      <c r="YU333"/>
      <c r="YV333"/>
      <c r="YW333"/>
      <c r="YX333"/>
      <c r="YY333"/>
      <c r="YZ333"/>
      <c r="ZA333"/>
      <c r="ZB333"/>
      <c r="ZC333"/>
      <c r="ZD333"/>
      <c r="ZE333"/>
      <c r="ZF333"/>
      <c r="ZG333"/>
      <c r="ZH333"/>
      <c r="ZI333"/>
      <c r="ZJ333"/>
      <c r="ZK333"/>
      <c r="ZL333"/>
      <c r="ZM333"/>
      <c r="ZN333"/>
      <c r="ZO333"/>
      <c r="ZP333"/>
      <c r="ZQ333"/>
      <c r="ZR333"/>
      <c r="ZS333"/>
      <c r="ZT333"/>
      <c r="ZU333"/>
      <c r="ZV333"/>
      <c r="ZW333"/>
      <c r="ZX333"/>
      <c r="ZY333"/>
      <c r="ZZ333"/>
      <c r="AAA333"/>
      <c r="AAB333"/>
      <c r="AAC333"/>
      <c r="AAD333"/>
      <c r="AAE333"/>
      <c r="AAF333"/>
      <c r="AAG333"/>
      <c r="AAH333"/>
      <c r="AAI333"/>
      <c r="AAJ333"/>
      <c r="AAK333"/>
      <c r="AAL333"/>
      <c r="AAM333"/>
      <c r="AAN333"/>
      <c r="AAO333"/>
      <c r="AAP333"/>
      <c r="AAQ333"/>
      <c r="AAR333"/>
      <c r="AAS333"/>
      <c r="AAT333"/>
      <c r="AAU333"/>
      <c r="AAV333"/>
      <c r="AAW333"/>
      <c r="AAX333"/>
      <c r="AAY333"/>
      <c r="AAZ333"/>
      <c r="ABA333"/>
      <c r="ABB333"/>
      <c r="ABC333"/>
      <c r="ABD333"/>
      <c r="ABE333"/>
      <c r="ABF333"/>
      <c r="ABG333"/>
      <c r="ABH333"/>
      <c r="ABI333"/>
      <c r="ABJ333"/>
      <c r="ABK333"/>
      <c r="ABL333"/>
      <c r="ABM333"/>
      <c r="ABN333"/>
      <c r="ABO333"/>
      <c r="ABP333"/>
      <c r="ABQ333"/>
      <c r="ABR333"/>
      <c r="ABS333"/>
      <c r="ABT333"/>
      <c r="ABU333"/>
      <c r="ABV333"/>
      <c r="ABW333"/>
      <c r="ABX333"/>
      <c r="ABY333"/>
      <c r="ABZ333"/>
      <c r="ACA333"/>
      <c r="ACB333"/>
      <c r="ACC333"/>
      <c r="ACD333"/>
      <c r="ACE333"/>
      <c r="ACF333"/>
      <c r="ACG333"/>
      <c r="ACH333"/>
      <c r="ACI333"/>
      <c r="ACJ333"/>
      <c r="ACK333"/>
      <c r="ACL333"/>
      <c r="ACM333"/>
      <c r="ACN333"/>
      <c r="ACO333"/>
      <c r="ACP333"/>
      <c r="ACQ333"/>
      <c r="ACR333"/>
      <c r="ACS333"/>
      <c r="ACT333"/>
      <c r="ACU333"/>
      <c r="ACV333"/>
      <c r="ACW333"/>
      <c r="ACX333"/>
      <c r="ACY333"/>
      <c r="ACZ333"/>
      <c r="ADA333"/>
      <c r="ADB333"/>
      <c r="ADC333"/>
      <c r="ADD333"/>
      <c r="ADE333"/>
      <c r="ADF333"/>
      <c r="ADG333"/>
      <c r="ADH333"/>
      <c r="ADI333"/>
      <c r="ADJ333"/>
      <c r="ADK333"/>
      <c r="ADL333"/>
      <c r="ADM333"/>
      <c r="ADN333"/>
      <c r="ADO333"/>
      <c r="ADP333"/>
      <c r="ADQ333"/>
      <c r="ADR333"/>
      <c r="ADS333"/>
      <c r="ADT333"/>
      <c r="ADU333"/>
      <c r="ADV333"/>
      <c r="ADW333"/>
      <c r="ADX333"/>
      <c r="ADY333"/>
      <c r="ADZ333"/>
      <c r="AEA333"/>
      <c r="AEB333"/>
      <c r="AEC333"/>
      <c r="AED333"/>
      <c r="AEE333"/>
      <c r="AEF333"/>
      <c r="AEG333"/>
      <c r="AEH333"/>
      <c r="AEI333"/>
      <c r="AEJ333"/>
      <c r="AEK333"/>
      <c r="AEL333"/>
      <c r="AEM333"/>
      <c r="AEN333"/>
      <c r="AEO333"/>
      <c r="AEP333"/>
      <c r="AEQ333"/>
      <c r="AER333"/>
      <c r="AES333"/>
      <c r="AET333"/>
      <c r="AEU333"/>
      <c r="AEV333"/>
      <c r="AEW333"/>
      <c r="AEX333"/>
      <c r="AEY333"/>
      <c r="AEZ333"/>
      <c r="AFA333"/>
      <c r="AFB333"/>
      <c r="AFC333"/>
      <c r="AFD333"/>
      <c r="AFE333"/>
      <c r="AFF333"/>
      <c r="AFG333"/>
      <c r="AFH333"/>
      <c r="AFI333"/>
      <c r="AFJ333"/>
      <c r="AFK333"/>
      <c r="AFL333"/>
      <c r="AFM333"/>
      <c r="AFN333"/>
      <c r="AFO333"/>
      <c r="AFP333"/>
      <c r="AFQ333"/>
      <c r="AFR333"/>
      <c r="AFS333"/>
      <c r="AFT333"/>
      <c r="AFU333"/>
      <c r="AFV333"/>
      <c r="AFW333"/>
      <c r="AFX333"/>
      <c r="AFY333"/>
      <c r="AFZ333"/>
      <c r="AGA333"/>
      <c r="AGB333"/>
      <c r="AGC333"/>
      <c r="AGD333"/>
      <c r="AGE333"/>
      <c r="AGF333"/>
      <c r="AGG333"/>
      <c r="AGH333"/>
      <c r="AGI333"/>
      <c r="AGJ333"/>
      <c r="AGK333"/>
      <c r="AGL333"/>
      <c r="AGM333"/>
      <c r="AGN333"/>
      <c r="AGO333"/>
      <c r="AGP333"/>
      <c r="AGQ333"/>
      <c r="AGR333"/>
      <c r="AGS333"/>
      <c r="AGT333"/>
      <c r="AGU333"/>
      <c r="AGV333"/>
      <c r="AGW333"/>
      <c r="AGX333"/>
      <c r="AGY333"/>
      <c r="AGZ333"/>
      <c r="AHA333"/>
      <c r="AHB333"/>
      <c r="AHC333"/>
      <c r="AHD333"/>
      <c r="AHE333"/>
      <c r="AHF333"/>
      <c r="AHG333"/>
      <c r="AHH333"/>
      <c r="AHI333"/>
      <c r="AHJ333"/>
      <c r="AHK333"/>
      <c r="AHL333"/>
      <c r="AHM333"/>
      <c r="AHN333"/>
      <c r="AHO333"/>
      <c r="AHP333"/>
      <c r="AHQ333"/>
      <c r="AHR333"/>
      <c r="AHS333"/>
      <c r="AHT333"/>
      <c r="AHU333"/>
      <c r="AHV333"/>
      <c r="AHW333"/>
      <c r="AHX333"/>
      <c r="AHY333"/>
      <c r="AHZ333"/>
      <c r="AIA333"/>
      <c r="AIB333"/>
      <c r="AIC333"/>
      <c r="AID333"/>
      <c r="AIE333"/>
      <c r="AIF333"/>
      <c r="AIG333"/>
      <c r="AIH333"/>
      <c r="AII333"/>
      <c r="AIJ333"/>
      <c r="AIK333"/>
      <c r="AIL333"/>
      <c r="AIM333"/>
      <c r="AIN333"/>
      <c r="AIO333"/>
      <c r="AIP333"/>
      <c r="AIQ333"/>
      <c r="AIR333"/>
      <c r="AIS333"/>
      <c r="AIT333"/>
      <c r="AIU333"/>
      <c r="AIV333"/>
      <c r="AIW333"/>
      <c r="AIX333"/>
      <c r="AIY333"/>
      <c r="AIZ333"/>
      <c r="AJA333"/>
      <c r="AJB333"/>
      <c r="AJC333"/>
      <c r="AJD333"/>
      <c r="AJE333"/>
      <c r="AJF333"/>
      <c r="AJG333"/>
      <c r="AJH333"/>
      <c r="AJI333"/>
      <c r="AJJ333"/>
      <c r="AJK333"/>
      <c r="AJL333"/>
      <c r="AJM333"/>
      <c r="AJN333"/>
      <c r="AJO333"/>
    </row>
    <row r="334" spans="1:951" x14ac:dyDescent="0.35">
      <c r="A334" s="131" t="s">
        <v>151</v>
      </c>
      <c r="B334" s="131">
        <v>7191793</v>
      </c>
      <c r="C334" s="131" t="s">
        <v>1519</v>
      </c>
      <c r="D334" s="131" t="s">
        <v>1520</v>
      </c>
      <c r="E334" s="131" t="s">
        <v>1483</v>
      </c>
      <c r="F334" s="131" t="s">
        <v>1101</v>
      </c>
      <c r="G334" s="129">
        <f t="shared" si="5"/>
        <v>26</v>
      </c>
      <c r="H334" s="131" t="s">
        <v>186</v>
      </c>
      <c r="I334" s="131" t="s">
        <v>189</v>
      </c>
      <c r="J334" s="131" t="s">
        <v>213</v>
      </c>
      <c r="K334" s="131" t="s">
        <v>197</v>
      </c>
      <c r="L334" s="131"/>
      <c r="M334" s="133">
        <v>1</v>
      </c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</row>
    <row r="335" spans="1:951" x14ac:dyDescent="0.35">
      <c r="A335" s="131" t="s">
        <v>151</v>
      </c>
      <c r="B335" s="131">
        <v>7198982</v>
      </c>
      <c r="C335" s="131" t="s">
        <v>1521</v>
      </c>
      <c r="D335" s="131" t="s">
        <v>1263</v>
      </c>
      <c r="E335" s="131" t="s">
        <v>1522</v>
      </c>
      <c r="F335" s="131" t="s">
        <v>1523</v>
      </c>
      <c r="G335" s="129">
        <f t="shared" si="5"/>
        <v>27</v>
      </c>
      <c r="H335" s="131" t="s">
        <v>186</v>
      </c>
      <c r="I335" s="131" t="s">
        <v>189</v>
      </c>
      <c r="J335" s="131" t="s">
        <v>213</v>
      </c>
      <c r="K335" s="131" t="s">
        <v>197</v>
      </c>
      <c r="L335" s="131"/>
      <c r="M335" s="133">
        <v>1</v>
      </c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  <c r="LK335"/>
      <c r="LL335"/>
      <c r="LM335"/>
      <c r="LN335"/>
      <c r="LO335"/>
      <c r="LP335"/>
      <c r="LQ335"/>
      <c r="LR335"/>
      <c r="LS335"/>
      <c r="LT335"/>
      <c r="LU335"/>
      <c r="LV335"/>
      <c r="LW335"/>
      <c r="LX335"/>
      <c r="LY335"/>
      <c r="LZ335"/>
      <c r="MA335"/>
      <c r="MB335"/>
      <c r="MC335"/>
      <c r="MD335"/>
      <c r="ME335"/>
      <c r="MF335"/>
      <c r="MG335"/>
      <c r="MH335"/>
      <c r="MI335"/>
      <c r="MJ335"/>
      <c r="MK335"/>
      <c r="ML335"/>
      <c r="MM335"/>
      <c r="MN335"/>
      <c r="MO335"/>
      <c r="MP335"/>
      <c r="MQ335"/>
      <c r="MR335"/>
      <c r="MS335"/>
      <c r="MT335"/>
      <c r="MU335"/>
      <c r="MV335"/>
      <c r="MW335"/>
      <c r="MX335"/>
      <c r="MY335"/>
      <c r="MZ335"/>
      <c r="NA335"/>
      <c r="NB335"/>
      <c r="NC335"/>
      <c r="ND335"/>
      <c r="NE335"/>
      <c r="NF335"/>
      <c r="NG335"/>
      <c r="NH335"/>
      <c r="NI335"/>
      <c r="NJ335"/>
      <c r="NK335"/>
      <c r="NL335"/>
      <c r="NM335"/>
      <c r="NN335"/>
      <c r="NO335"/>
      <c r="NP335"/>
      <c r="NQ335"/>
      <c r="NR335"/>
      <c r="NS335"/>
      <c r="NT335"/>
      <c r="NU335"/>
      <c r="NV335"/>
      <c r="NW335"/>
      <c r="NX335"/>
      <c r="NY335"/>
      <c r="NZ335"/>
      <c r="OA335"/>
      <c r="OB335"/>
      <c r="OC335"/>
      <c r="OD335"/>
      <c r="OE335"/>
      <c r="OF335"/>
      <c r="OG335"/>
      <c r="OH335"/>
      <c r="OI335"/>
      <c r="OJ335"/>
      <c r="OK335"/>
      <c r="OL335"/>
      <c r="OM335"/>
      <c r="ON335"/>
      <c r="OO335"/>
      <c r="OP335"/>
      <c r="OQ335"/>
      <c r="OR335"/>
      <c r="OS335"/>
      <c r="OT335"/>
      <c r="OU335"/>
      <c r="OV335"/>
      <c r="OW335"/>
      <c r="OX335"/>
      <c r="OY335"/>
      <c r="OZ335"/>
      <c r="PA335"/>
      <c r="PB335"/>
      <c r="PC335"/>
      <c r="PD335"/>
      <c r="PE335"/>
      <c r="PF335"/>
      <c r="PG335"/>
      <c r="PH335"/>
      <c r="PI335"/>
      <c r="PJ335"/>
      <c r="PK335"/>
      <c r="PL335"/>
      <c r="PM335"/>
      <c r="PN335"/>
      <c r="PO335"/>
      <c r="PP335"/>
      <c r="PQ335"/>
      <c r="PR335"/>
      <c r="PS335"/>
      <c r="PT335"/>
      <c r="PU335"/>
      <c r="PV335"/>
      <c r="PW335"/>
      <c r="PX335"/>
      <c r="PY335"/>
      <c r="PZ335"/>
      <c r="QA335"/>
      <c r="QB335"/>
      <c r="QC335"/>
      <c r="QD335"/>
      <c r="QE335"/>
      <c r="QF335"/>
      <c r="QG335"/>
      <c r="QH335"/>
      <c r="QI335"/>
      <c r="QJ335"/>
      <c r="QK335"/>
      <c r="QL335"/>
      <c r="QM335"/>
      <c r="QN335"/>
      <c r="QO335"/>
      <c r="QP335"/>
      <c r="QQ335"/>
      <c r="QR335"/>
      <c r="QS335"/>
      <c r="QT335"/>
      <c r="QU335"/>
      <c r="QV335"/>
      <c r="QW335"/>
      <c r="QX335"/>
      <c r="QY335"/>
      <c r="QZ335"/>
      <c r="RA335"/>
      <c r="RB335"/>
      <c r="RC335"/>
      <c r="RD335"/>
      <c r="RE335"/>
      <c r="RF335"/>
      <c r="RG335"/>
      <c r="RH335"/>
      <c r="RI335"/>
      <c r="RJ335"/>
      <c r="RK335"/>
      <c r="RL335"/>
      <c r="RM335"/>
      <c r="RN335"/>
      <c r="RO335"/>
      <c r="RP335"/>
      <c r="RQ335"/>
      <c r="RR335"/>
      <c r="RS335"/>
      <c r="RT335"/>
      <c r="RU335"/>
      <c r="RV335"/>
      <c r="RW335"/>
      <c r="RX335"/>
      <c r="RY335"/>
      <c r="RZ335"/>
      <c r="SA335"/>
      <c r="SB335"/>
      <c r="SC335"/>
      <c r="SD335"/>
      <c r="SE335"/>
      <c r="SF335"/>
      <c r="SG335"/>
      <c r="SH335"/>
      <c r="SI335"/>
      <c r="SJ335"/>
      <c r="SK335"/>
      <c r="SL335"/>
      <c r="SM335"/>
      <c r="SN335"/>
      <c r="SO335"/>
      <c r="SP335"/>
      <c r="SQ335"/>
      <c r="SR335"/>
      <c r="SS335"/>
      <c r="ST335"/>
      <c r="SU335"/>
      <c r="SV335"/>
      <c r="SW335"/>
      <c r="SX335"/>
      <c r="SY335"/>
      <c r="SZ335"/>
      <c r="TA335"/>
      <c r="TB335"/>
      <c r="TC335"/>
      <c r="TD335"/>
      <c r="TE335"/>
      <c r="TF335"/>
      <c r="TG335"/>
      <c r="TH335"/>
      <c r="TI335"/>
      <c r="TJ335"/>
      <c r="TK335"/>
      <c r="TL335"/>
      <c r="TM335"/>
      <c r="TN335"/>
      <c r="TO335"/>
      <c r="TP335"/>
      <c r="TQ335"/>
      <c r="TR335"/>
      <c r="TS335"/>
      <c r="TT335"/>
      <c r="TU335"/>
      <c r="TV335"/>
      <c r="TW335"/>
      <c r="TX335"/>
      <c r="TY335"/>
      <c r="TZ335"/>
      <c r="UA335"/>
      <c r="UB335"/>
      <c r="UC335"/>
      <c r="UD335"/>
      <c r="UE335"/>
      <c r="UF335"/>
      <c r="UG335"/>
      <c r="UH335"/>
      <c r="UI335"/>
      <c r="UJ335"/>
      <c r="UK335"/>
      <c r="UL335"/>
      <c r="UM335"/>
      <c r="UN335"/>
      <c r="UO335"/>
      <c r="UP335"/>
      <c r="UQ335"/>
      <c r="UR335"/>
      <c r="US335"/>
      <c r="UT335"/>
      <c r="UU335"/>
      <c r="UV335"/>
      <c r="UW335"/>
      <c r="UX335"/>
      <c r="UY335"/>
      <c r="UZ335"/>
      <c r="VA335"/>
      <c r="VB335"/>
      <c r="VC335"/>
      <c r="VD335"/>
      <c r="VE335"/>
      <c r="VF335"/>
      <c r="VG335"/>
      <c r="VH335"/>
      <c r="VI335"/>
      <c r="VJ335"/>
      <c r="VK335"/>
      <c r="VL335"/>
      <c r="VM335"/>
      <c r="VN335"/>
      <c r="VO335"/>
      <c r="VP335"/>
      <c r="VQ335"/>
      <c r="VR335"/>
      <c r="VS335"/>
      <c r="VT335"/>
      <c r="VU335"/>
      <c r="VV335"/>
      <c r="VW335"/>
      <c r="VX335"/>
      <c r="VY335"/>
      <c r="VZ335"/>
      <c r="WA335"/>
      <c r="WB335"/>
      <c r="WC335"/>
      <c r="WD335"/>
      <c r="WE335"/>
      <c r="WF335"/>
      <c r="WG335"/>
      <c r="WH335"/>
      <c r="WI335"/>
      <c r="WJ335"/>
      <c r="WK335"/>
      <c r="WL335"/>
      <c r="WM335"/>
      <c r="WN335"/>
      <c r="WO335"/>
      <c r="WP335"/>
      <c r="WQ335"/>
      <c r="WR335"/>
      <c r="WS335"/>
      <c r="WT335"/>
      <c r="WU335"/>
      <c r="WV335"/>
      <c r="WW335"/>
      <c r="WX335"/>
      <c r="WY335"/>
      <c r="WZ335"/>
      <c r="XA335"/>
      <c r="XB335"/>
      <c r="XC335"/>
      <c r="XD335"/>
      <c r="XE335"/>
      <c r="XF335"/>
      <c r="XG335"/>
      <c r="XH335"/>
      <c r="XI335"/>
      <c r="XJ335"/>
      <c r="XK335"/>
      <c r="XL335"/>
      <c r="XM335"/>
      <c r="XN335"/>
      <c r="XO335"/>
      <c r="XP335"/>
      <c r="XQ335"/>
      <c r="XR335"/>
      <c r="XS335"/>
      <c r="XT335"/>
      <c r="XU335"/>
      <c r="XV335"/>
      <c r="XW335"/>
      <c r="XX335"/>
      <c r="XY335"/>
      <c r="XZ335"/>
      <c r="YA335"/>
      <c r="YB335"/>
      <c r="YC335"/>
      <c r="YD335"/>
      <c r="YE335"/>
      <c r="YF335"/>
      <c r="YG335"/>
      <c r="YH335"/>
      <c r="YI335"/>
      <c r="YJ335"/>
      <c r="YK335"/>
      <c r="YL335"/>
      <c r="YM335"/>
      <c r="YN335"/>
      <c r="YO335"/>
      <c r="YP335"/>
      <c r="YQ335"/>
      <c r="YR335"/>
      <c r="YS335"/>
      <c r="YT335"/>
      <c r="YU335"/>
      <c r="YV335"/>
      <c r="YW335"/>
      <c r="YX335"/>
      <c r="YY335"/>
      <c r="YZ335"/>
      <c r="ZA335"/>
      <c r="ZB335"/>
      <c r="ZC335"/>
      <c r="ZD335"/>
      <c r="ZE335"/>
      <c r="ZF335"/>
      <c r="ZG335"/>
      <c r="ZH335"/>
      <c r="ZI335"/>
      <c r="ZJ335"/>
      <c r="ZK335"/>
      <c r="ZL335"/>
      <c r="ZM335"/>
      <c r="ZN335"/>
      <c r="ZO335"/>
      <c r="ZP335"/>
      <c r="ZQ335"/>
      <c r="ZR335"/>
      <c r="ZS335"/>
      <c r="ZT335"/>
      <c r="ZU335"/>
      <c r="ZV335"/>
      <c r="ZW335"/>
      <c r="ZX335"/>
      <c r="ZY335"/>
      <c r="ZZ335"/>
      <c r="AAA335"/>
      <c r="AAB335"/>
      <c r="AAC335"/>
      <c r="AAD335"/>
      <c r="AAE335"/>
      <c r="AAF335"/>
      <c r="AAG335"/>
      <c r="AAH335"/>
      <c r="AAI335"/>
      <c r="AAJ335"/>
      <c r="AAK335"/>
      <c r="AAL335"/>
      <c r="AAM335"/>
      <c r="AAN335"/>
      <c r="AAO335"/>
      <c r="AAP335"/>
      <c r="AAQ335"/>
      <c r="AAR335"/>
      <c r="AAS335"/>
      <c r="AAT335"/>
      <c r="AAU335"/>
      <c r="AAV335"/>
      <c r="AAW335"/>
      <c r="AAX335"/>
      <c r="AAY335"/>
      <c r="AAZ335"/>
      <c r="ABA335"/>
      <c r="ABB335"/>
      <c r="ABC335"/>
      <c r="ABD335"/>
      <c r="ABE335"/>
      <c r="ABF335"/>
      <c r="ABG335"/>
      <c r="ABH335"/>
      <c r="ABI335"/>
      <c r="ABJ335"/>
      <c r="ABK335"/>
      <c r="ABL335"/>
      <c r="ABM335"/>
      <c r="ABN335"/>
      <c r="ABO335"/>
      <c r="ABP335"/>
      <c r="ABQ335"/>
      <c r="ABR335"/>
      <c r="ABS335"/>
      <c r="ABT335"/>
      <c r="ABU335"/>
      <c r="ABV335"/>
      <c r="ABW335"/>
      <c r="ABX335"/>
      <c r="ABY335"/>
      <c r="ABZ335"/>
      <c r="ACA335"/>
      <c r="ACB335"/>
      <c r="ACC335"/>
      <c r="ACD335"/>
      <c r="ACE335"/>
      <c r="ACF335"/>
      <c r="ACG335"/>
      <c r="ACH335"/>
      <c r="ACI335"/>
      <c r="ACJ335"/>
      <c r="ACK335"/>
      <c r="ACL335"/>
      <c r="ACM335"/>
      <c r="ACN335"/>
      <c r="ACO335"/>
      <c r="ACP335"/>
      <c r="ACQ335"/>
      <c r="ACR335"/>
      <c r="ACS335"/>
      <c r="ACT335"/>
      <c r="ACU335"/>
      <c r="ACV335"/>
      <c r="ACW335"/>
      <c r="ACX335"/>
      <c r="ACY335"/>
      <c r="ACZ335"/>
      <c r="ADA335"/>
      <c r="ADB335"/>
      <c r="ADC335"/>
      <c r="ADD335"/>
      <c r="ADE335"/>
      <c r="ADF335"/>
      <c r="ADG335"/>
      <c r="ADH335"/>
      <c r="ADI335"/>
      <c r="ADJ335"/>
      <c r="ADK335"/>
      <c r="ADL335"/>
      <c r="ADM335"/>
      <c r="ADN335"/>
      <c r="ADO335"/>
      <c r="ADP335"/>
      <c r="ADQ335"/>
      <c r="ADR335"/>
      <c r="ADS335"/>
      <c r="ADT335"/>
      <c r="ADU335"/>
      <c r="ADV335"/>
      <c r="ADW335"/>
      <c r="ADX335"/>
      <c r="ADY335"/>
      <c r="ADZ335"/>
      <c r="AEA335"/>
      <c r="AEB335"/>
      <c r="AEC335"/>
      <c r="AED335"/>
      <c r="AEE335"/>
      <c r="AEF335"/>
      <c r="AEG335"/>
      <c r="AEH335"/>
      <c r="AEI335"/>
      <c r="AEJ335"/>
      <c r="AEK335"/>
      <c r="AEL335"/>
      <c r="AEM335"/>
      <c r="AEN335"/>
      <c r="AEO335"/>
      <c r="AEP335"/>
      <c r="AEQ335"/>
      <c r="AER335"/>
      <c r="AES335"/>
      <c r="AET335"/>
      <c r="AEU335"/>
      <c r="AEV335"/>
      <c r="AEW335"/>
      <c r="AEX335"/>
      <c r="AEY335"/>
      <c r="AEZ335"/>
      <c r="AFA335"/>
      <c r="AFB335"/>
      <c r="AFC335"/>
      <c r="AFD335"/>
      <c r="AFE335"/>
      <c r="AFF335"/>
      <c r="AFG335"/>
      <c r="AFH335"/>
      <c r="AFI335"/>
      <c r="AFJ335"/>
      <c r="AFK335"/>
      <c r="AFL335"/>
      <c r="AFM335"/>
      <c r="AFN335"/>
      <c r="AFO335"/>
      <c r="AFP335"/>
      <c r="AFQ335"/>
      <c r="AFR335"/>
      <c r="AFS335"/>
      <c r="AFT335"/>
      <c r="AFU335"/>
      <c r="AFV335"/>
      <c r="AFW335"/>
      <c r="AFX335"/>
      <c r="AFY335"/>
      <c r="AFZ335"/>
      <c r="AGA335"/>
      <c r="AGB335"/>
      <c r="AGC335"/>
      <c r="AGD335"/>
      <c r="AGE335"/>
      <c r="AGF335"/>
      <c r="AGG335"/>
      <c r="AGH335"/>
      <c r="AGI335"/>
      <c r="AGJ335"/>
      <c r="AGK335"/>
      <c r="AGL335"/>
      <c r="AGM335"/>
      <c r="AGN335"/>
      <c r="AGO335"/>
      <c r="AGP335"/>
      <c r="AGQ335"/>
      <c r="AGR335"/>
      <c r="AGS335"/>
      <c r="AGT335"/>
      <c r="AGU335"/>
      <c r="AGV335"/>
      <c r="AGW335"/>
      <c r="AGX335"/>
      <c r="AGY335"/>
      <c r="AGZ335"/>
      <c r="AHA335"/>
      <c r="AHB335"/>
      <c r="AHC335"/>
      <c r="AHD335"/>
      <c r="AHE335"/>
      <c r="AHF335"/>
      <c r="AHG335"/>
      <c r="AHH335"/>
      <c r="AHI335"/>
      <c r="AHJ335"/>
      <c r="AHK335"/>
      <c r="AHL335"/>
      <c r="AHM335"/>
      <c r="AHN335"/>
      <c r="AHO335"/>
      <c r="AHP335"/>
      <c r="AHQ335"/>
      <c r="AHR335"/>
      <c r="AHS335"/>
      <c r="AHT335"/>
      <c r="AHU335"/>
      <c r="AHV335"/>
      <c r="AHW335"/>
      <c r="AHX335"/>
      <c r="AHY335"/>
      <c r="AHZ335"/>
      <c r="AIA335"/>
      <c r="AIB335"/>
      <c r="AIC335"/>
      <c r="AID335"/>
      <c r="AIE335"/>
      <c r="AIF335"/>
      <c r="AIG335"/>
      <c r="AIH335"/>
      <c r="AII335"/>
      <c r="AIJ335"/>
      <c r="AIK335"/>
      <c r="AIL335"/>
      <c r="AIM335"/>
      <c r="AIN335"/>
      <c r="AIO335"/>
      <c r="AIP335"/>
      <c r="AIQ335"/>
      <c r="AIR335"/>
      <c r="AIS335"/>
      <c r="AIT335"/>
      <c r="AIU335"/>
      <c r="AIV335"/>
      <c r="AIW335"/>
      <c r="AIX335"/>
      <c r="AIY335"/>
      <c r="AIZ335"/>
      <c r="AJA335"/>
      <c r="AJB335"/>
      <c r="AJC335"/>
      <c r="AJD335"/>
      <c r="AJE335"/>
      <c r="AJF335"/>
      <c r="AJG335"/>
      <c r="AJH335"/>
      <c r="AJI335"/>
      <c r="AJJ335"/>
      <c r="AJK335"/>
      <c r="AJL335"/>
      <c r="AJM335"/>
      <c r="AJN335"/>
      <c r="AJO335"/>
    </row>
    <row r="336" spans="1:951" x14ac:dyDescent="0.35">
      <c r="A336" s="131" t="s">
        <v>151</v>
      </c>
      <c r="B336" s="131">
        <v>7203766</v>
      </c>
      <c r="C336" s="131" t="s">
        <v>1524</v>
      </c>
      <c r="D336" s="131" t="s">
        <v>996</v>
      </c>
      <c r="E336" s="131" t="s">
        <v>1525</v>
      </c>
      <c r="F336" s="131" t="s">
        <v>764</v>
      </c>
      <c r="G336" s="129">
        <f t="shared" si="5"/>
        <v>24</v>
      </c>
      <c r="H336" s="131" t="s">
        <v>184</v>
      </c>
      <c r="I336" s="131" t="s">
        <v>189</v>
      </c>
      <c r="J336" s="131" t="s">
        <v>150</v>
      </c>
      <c r="K336" s="131" t="s">
        <v>197</v>
      </c>
      <c r="L336" s="131"/>
      <c r="M336" s="133">
        <v>1</v>
      </c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  <c r="LK336"/>
      <c r="LL336"/>
      <c r="LM336"/>
      <c r="LN336"/>
      <c r="LO336"/>
      <c r="LP336"/>
      <c r="LQ336"/>
      <c r="LR336"/>
      <c r="LS336"/>
      <c r="LT336"/>
      <c r="LU336"/>
      <c r="LV336"/>
      <c r="LW336"/>
      <c r="LX336"/>
      <c r="LY336"/>
      <c r="LZ336"/>
      <c r="MA336"/>
      <c r="MB336"/>
      <c r="MC336"/>
      <c r="MD336"/>
      <c r="ME336"/>
      <c r="MF336"/>
      <c r="MG336"/>
      <c r="MH336"/>
      <c r="MI336"/>
      <c r="MJ336"/>
      <c r="MK336"/>
      <c r="ML336"/>
      <c r="MM336"/>
      <c r="MN336"/>
      <c r="MO336"/>
      <c r="MP336"/>
      <c r="MQ336"/>
      <c r="MR336"/>
      <c r="MS336"/>
      <c r="MT336"/>
      <c r="MU336"/>
      <c r="MV336"/>
      <c r="MW336"/>
      <c r="MX336"/>
      <c r="MY336"/>
      <c r="MZ336"/>
      <c r="NA336"/>
      <c r="NB336"/>
      <c r="NC336"/>
      <c r="ND336"/>
      <c r="NE336"/>
      <c r="NF336"/>
      <c r="NG336"/>
      <c r="NH336"/>
      <c r="NI336"/>
      <c r="NJ336"/>
      <c r="NK336"/>
      <c r="NL336"/>
      <c r="NM336"/>
      <c r="NN336"/>
      <c r="NO336"/>
      <c r="NP336"/>
      <c r="NQ336"/>
      <c r="NR336"/>
      <c r="NS336"/>
      <c r="NT336"/>
      <c r="NU336"/>
      <c r="NV336"/>
      <c r="NW336"/>
      <c r="NX336"/>
      <c r="NY336"/>
      <c r="NZ336"/>
      <c r="OA336"/>
      <c r="OB336"/>
      <c r="OC336"/>
      <c r="OD336"/>
      <c r="OE336"/>
      <c r="OF336"/>
      <c r="OG336"/>
      <c r="OH336"/>
      <c r="OI336"/>
      <c r="OJ336"/>
      <c r="OK336"/>
      <c r="OL336"/>
      <c r="OM336"/>
      <c r="ON336"/>
      <c r="OO336"/>
      <c r="OP336"/>
      <c r="OQ336"/>
      <c r="OR336"/>
      <c r="OS336"/>
      <c r="OT336"/>
      <c r="OU336"/>
      <c r="OV336"/>
      <c r="OW336"/>
      <c r="OX336"/>
      <c r="OY336"/>
      <c r="OZ336"/>
      <c r="PA336"/>
      <c r="PB336"/>
      <c r="PC336"/>
      <c r="PD336"/>
      <c r="PE336"/>
      <c r="PF336"/>
      <c r="PG336"/>
      <c r="PH336"/>
      <c r="PI336"/>
      <c r="PJ336"/>
      <c r="PK336"/>
      <c r="PL336"/>
      <c r="PM336"/>
      <c r="PN336"/>
      <c r="PO336"/>
      <c r="PP336"/>
      <c r="PQ336"/>
      <c r="PR336"/>
      <c r="PS336"/>
      <c r="PT336"/>
      <c r="PU336"/>
      <c r="PV336"/>
      <c r="PW336"/>
      <c r="PX336"/>
      <c r="PY336"/>
      <c r="PZ336"/>
      <c r="QA336"/>
      <c r="QB336"/>
      <c r="QC336"/>
      <c r="QD336"/>
      <c r="QE336"/>
      <c r="QF336"/>
      <c r="QG336"/>
      <c r="QH336"/>
      <c r="QI336"/>
      <c r="QJ336"/>
      <c r="QK336"/>
      <c r="QL336"/>
      <c r="QM336"/>
      <c r="QN336"/>
      <c r="QO336"/>
      <c r="QP336"/>
      <c r="QQ336"/>
      <c r="QR336"/>
      <c r="QS336"/>
      <c r="QT336"/>
      <c r="QU336"/>
      <c r="QV336"/>
      <c r="QW336"/>
      <c r="QX336"/>
      <c r="QY336"/>
      <c r="QZ336"/>
      <c r="RA336"/>
      <c r="RB336"/>
      <c r="RC336"/>
      <c r="RD336"/>
      <c r="RE336"/>
      <c r="RF336"/>
      <c r="RG336"/>
      <c r="RH336"/>
      <c r="RI336"/>
      <c r="RJ336"/>
      <c r="RK336"/>
      <c r="RL336"/>
      <c r="RM336"/>
      <c r="RN336"/>
      <c r="RO336"/>
      <c r="RP336"/>
      <c r="RQ336"/>
      <c r="RR336"/>
      <c r="RS336"/>
      <c r="RT336"/>
      <c r="RU336"/>
      <c r="RV336"/>
      <c r="RW336"/>
      <c r="RX336"/>
      <c r="RY336"/>
      <c r="RZ336"/>
      <c r="SA336"/>
      <c r="SB336"/>
      <c r="SC336"/>
      <c r="SD336"/>
      <c r="SE336"/>
      <c r="SF336"/>
      <c r="SG336"/>
      <c r="SH336"/>
      <c r="SI336"/>
      <c r="SJ336"/>
      <c r="SK336"/>
      <c r="SL336"/>
      <c r="SM336"/>
      <c r="SN336"/>
      <c r="SO336"/>
      <c r="SP336"/>
      <c r="SQ336"/>
      <c r="SR336"/>
      <c r="SS336"/>
      <c r="ST336"/>
      <c r="SU336"/>
      <c r="SV336"/>
      <c r="SW336"/>
      <c r="SX336"/>
      <c r="SY336"/>
      <c r="SZ336"/>
      <c r="TA336"/>
      <c r="TB336"/>
      <c r="TC336"/>
      <c r="TD336"/>
      <c r="TE336"/>
      <c r="TF336"/>
      <c r="TG336"/>
      <c r="TH336"/>
      <c r="TI336"/>
      <c r="TJ336"/>
      <c r="TK336"/>
      <c r="TL336"/>
      <c r="TM336"/>
      <c r="TN336"/>
      <c r="TO336"/>
      <c r="TP336"/>
      <c r="TQ336"/>
      <c r="TR336"/>
      <c r="TS336"/>
      <c r="TT336"/>
      <c r="TU336"/>
      <c r="TV336"/>
      <c r="TW336"/>
      <c r="TX336"/>
      <c r="TY336"/>
      <c r="TZ336"/>
      <c r="UA336"/>
      <c r="UB336"/>
      <c r="UC336"/>
      <c r="UD336"/>
      <c r="UE336"/>
      <c r="UF336"/>
      <c r="UG336"/>
      <c r="UH336"/>
      <c r="UI336"/>
      <c r="UJ336"/>
      <c r="UK336"/>
      <c r="UL336"/>
      <c r="UM336"/>
      <c r="UN336"/>
      <c r="UO336"/>
      <c r="UP336"/>
      <c r="UQ336"/>
      <c r="UR336"/>
      <c r="US336"/>
      <c r="UT336"/>
      <c r="UU336"/>
      <c r="UV336"/>
      <c r="UW336"/>
      <c r="UX336"/>
      <c r="UY336"/>
      <c r="UZ336"/>
      <c r="VA336"/>
      <c r="VB336"/>
      <c r="VC336"/>
      <c r="VD336"/>
      <c r="VE336"/>
      <c r="VF336"/>
      <c r="VG336"/>
      <c r="VH336"/>
      <c r="VI336"/>
      <c r="VJ336"/>
      <c r="VK336"/>
      <c r="VL336"/>
      <c r="VM336"/>
      <c r="VN336"/>
      <c r="VO336"/>
      <c r="VP336"/>
      <c r="VQ336"/>
      <c r="VR336"/>
      <c r="VS336"/>
      <c r="VT336"/>
      <c r="VU336"/>
      <c r="VV336"/>
      <c r="VW336"/>
      <c r="VX336"/>
      <c r="VY336"/>
      <c r="VZ336"/>
      <c r="WA336"/>
      <c r="WB336"/>
      <c r="WC336"/>
      <c r="WD336"/>
      <c r="WE336"/>
      <c r="WF336"/>
      <c r="WG336"/>
      <c r="WH336"/>
      <c r="WI336"/>
      <c r="WJ336"/>
      <c r="WK336"/>
      <c r="WL336"/>
      <c r="WM336"/>
      <c r="WN336"/>
      <c r="WO336"/>
      <c r="WP336"/>
      <c r="WQ336"/>
      <c r="WR336"/>
      <c r="WS336"/>
      <c r="WT336"/>
      <c r="WU336"/>
      <c r="WV336"/>
      <c r="WW336"/>
      <c r="WX336"/>
      <c r="WY336"/>
      <c r="WZ336"/>
      <c r="XA336"/>
      <c r="XB336"/>
      <c r="XC336"/>
      <c r="XD336"/>
      <c r="XE336"/>
      <c r="XF336"/>
      <c r="XG336"/>
      <c r="XH336"/>
      <c r="XI336"/>
      <c r="XJ336"/>
      <c r="XK336"/>
      <c r="XL336"/>
      <c r="XM336"/>
      <c r="XN336"/>
      <c r="XO336"/>
      <c r="XP336"/>
      <c r="XQ336"/>
      <c r="XR336"/>
      <c r="XS336"/>
      <c r="XT336"/>
      <c r="XU336"/>
      <c r="XV336"/>
      <c r="XW336"/>
      <c r="XX336"/>
      <c r="XY336"/>
      <c r="XZ336"/>
      <c r="YA336"/>
      <c r="YB336"/>
      <c r="YC336"/>
      <c r="YD336"/>
      <c r="YE336"/>
      <c r="YF336"/>
      <c r="YG336"/>
      <c r="YH336"/>
      <c r="YI336"/>
      <c r="YJ336"/>
      <c r="YK336"/>
      <c r="YL336"/>
      <c r="YM336"/>
      <c r="YN336"/>
      <c r="YO336"/>
      <c r="YP336"/>
      <c r="YQ336"/>
      <c r="YR336"/>
      <c r="YS336"/>
      <c r="YT336"/>
      <c r="YU336"/>
      <c r="YV336"/>
      <c r="YW336"/>
      <c r="YX336"/>
      <c r="YY336"/>
      <c r="YZ336"/>
      <c r="ZA336"/>
      <c r="ZB336"/>
      <c r="ZC336"/>
      <c r="ZD336"/>
      <c r="ZE336"/>
      <c r="ZF336"/>
      <c r="ZG336"/>
      <c r="ZH336"/>
      <c r="ZI336"/>
      <c r="ZJ336"/>
      <c r="ZK336"/>
      <c r="ZL336"/>
      <c r="ZM336"/>
      <c r="ZN336"/>
      <c r="ZO336"/>
      <c r="ZP336"/>
      <c r="ZQ336"/>
      <c r="ZR336"/>
      <c r="ZS336"/>
      <c r="ZT336"/>
      <c r="ZU336"/>
      <c r="ZV336"/>
      <c r="ZW336"/>
      <c r="ZX336"/>
      <c r="ZY336"/>
      <c r="ZZ336"/>
      <c r="AAA336"/>
      <c r="AAB336"/>
      <c r="AAC336"/>
      <c r="AAD336"/>
      <c r="AAE336"/>
      <c r="AAF336"/>
      <c r="AAG336"/>
      <c r="AAH336"/>
      <c r="AAI336"/>
      <c r="AAJ336"/>
      <c r="AAK336"/>
      <c r="AAL336"/>
      <c r="AAM336"/>
      <c r="AAN336"/>
      <c r="AAO336"/>
      <c r="AAP336"/>
      <c r="AAQ336"/>
      <c r="AAR336"/>
      <c r="AAS336"/>
      <c r="AAT336"/>
      <c r="AAU336"/>
      <c r="AAV336"/>
      <c r="AAW336"/>
      <c r="AAX336"/>
      <c r="AAY336"/>
      <c r="AAZ336"/>
      <c r="ABA336"/>
      <c r="ABB336"/>
      <c r="ABC336"/>
      <c r="ABD336"/>
      <c r="ABE336"/>
      <c r="ABF336"/>
      <c r="ABG336"/>
      <c r="ABH336"/>
      <c r="ABI336"/>
      <c r="ABJ336"/>
      <c r="ABK336"/>
      <c r="ABL336"/>
      <c r="ABM336"/>
      <c r="ABN336"/>
      <c r="ABO336"/>
      <c r="ABP336"/>
      <c r="ABQ336"/>
      <c r="ABR336"/>
      <c r="ABS336"/>
      <c r="ABT336"/>
      <c r="ABU336"/>
      <c r="ABV336"/>
      <c r="ABW336"/>
      <c r="ABX336"/>
      <c r="ABY336"/>
      <c r="ABZ336"/>
      <c r="ACA336"/>
      <c r="ACB336"/>
      <c r="ACC336"/>
      <c r="ACD336"/>
      <c r="ACE336"/>
      <c r="ACF336"/>
      <c r="ACG336"/>
      <c r="ACH336"/>
      <c r="ACI336"/>
      <c r="ACJ336"/>
      <c r="ACK336"/>
      <c r="ACL336"/>
      <c r="ACM336"/>
      <c r="ACN336"/>
      <c r="ACO336"/>
      <c r="ACP336"/>
      <c r="ACQ336"/>
      <c r="ACR336"/>
      <c r="ACS336"/>
      <c r="ACT336"/>
      <c r="ACU336"/>
      <c r="ACV336"/>
      <c r="ACW336"/>
      <c r="ACX336"/>
      <c r="ACY336"/>
      <c r="ACZ336"/>
      <c r="ADA336"/>
      <c r="ADB336"/>
      <c r="ADC336"/>
      <c r="ADD336"/>
      <c r="ADE336"/>
      <c r="ADF336"/>
      <c r="ADG336"/>
      <c r="ADH336"/>
      <c r="ADI336"/>
      <c r="ADJ336"/>
      <c r="ADK336"/>
      <c r="ADL336"/>
      <c r="ADM336"/>
      <c r="ADN336"/>
      <c r="ADO336"/>
      <c r="ADP336"/>
      <c r="ADQ336"/>
      <c r="ADR336"/>
      <c r="ADS336"/>
      <c r="ADT336"/>
      <c r="ADU336"/>
      <c r="ADV336"/>
      <c r="ADW336"/>
      <c r="ADX336"/>
      <c r="ADY336"/>
      <c r="ADZ336"/>
      <c r="AEA336"/>
      <c r="AEB336"/>
      <c r="AEC336"/>
      <c r="AED336"/>
      <c r="AEE336"/>
      <c r="AEF336"/>
      <c r="AEG336"/>
      <c r="AEH336"/>
      <c r="AEI336"/>
      <c r="AEJ336"/>
      <c r="AEK336"/>
      <c r="AEL336"/>
      <c r="AEM336"/>
      <c r="AEN336"/>
      <c r="AEO336"/>
      <c r="AEP336"/>
      <c r="AEQ336"/>
      <c r="AER336"/>
      <c r="AES336"/>
      <c r="AET336"/>
      <c r="AEU336"/>
      <c r="AEV336"/>
      <c r="AEW336"/>
      <c r="AEX336"/>
      <c r="AEY336"/>
      <c r="AEZ336"/>
      <c r="AFA336"/>
      <c r="AFB336"/>
      <c r="AFC336"/>
      <c r="AFD336"/>
      <c r="AFE336"/>
      <c r="AFF336"/>
      <c r="AFG336"/>
      <c r="AFH336"/>
      <c r="AFI336"/>
      <c r="AFJ336"/>
      <c r="AFK336"/>
      <c r="AFL336"/>
      <c r="AFM336"/>
      <c r="AFN336"/>
      <c r="AFO336"/>
      <c r="AFP336"/>
      <c r="AFQ336"/>
      <c r="AFR336"/>
      <c r="AFS336"/>
      <c r="AFT336"/>
      <c r="AFU336"/>
      <c r="AFV336"/>
      <c r="AFW336"/>
      <c r="AFX336"/>
      <c r="AFY336"/>
      <c r="AFZ336"/>
      <c r="AGA336"/>
      <c r="AGB336"/>
      <c r="AGC336"/>
      <c r="AGD336"/>
      <c r="AGE336"/>
      <c r="AGF336"/>
      <c r="AGG336"/>
      <c r="AGH336"/>
      <c r="AGI336"/>
      <c r="AGJ336"/>
      <c r="AGK336"/>
      <c r="AGL336"/>
      <c r="AGM336"/>
      <c r="AGN336"/>
      <c r="AGO336"/>
      <c r="AGP336"/>
      <c r="AGQ336"/>
      <c r="AGR336"/>
      <c r="AGS336"/>
      <c r="AGT336"/>
      <c r="AGU336"/>
      <c r="AGV336"/>
      <c r="AGW336"/>
      <c r="AGX336"/>
      <c r="AGY336"/>
      <c r="AGZ336"/>
      <c r="AHA336"/>
      <c r="AHB336"/>
      <c r="AHC336"/>
      <c r="AHD336"/>
      <c r="AHE336"/>
      <c r="AHF336"/>
      <c r="AHG336"/>
      <c r="AHH336"/>
      <c r="AHI336"/>
      <c r="AHJ336"/>
      <c r="AHK336"/>
      <c r="AHL336"/>
      <c r="AHM336"/>
      <c r="AHN336"/>
      <c r="AHO336"/>
      <c r="AHP336"/>
      <c r="AHQ336"/>
      <c r="AHR336"/>
      <c r="AHS336"/>
      <c r="AHT336"/>
      <c r="AHU336"/>
      <c r="AHV336"/>
      <c r="AHW336"/>
      <c r="AHX336"/>
      <c r="AHY336"/>
      <c r="AHZ336"/>
      <c r="AIA336"/>
      <c r="AIB336"/>
      <c r="AIC336"/>
      <c r="AID336"/>
      <c r="AIE336"/>
      <c r="AIF336"/>
      <c r="AIG336"/>
      <c r="AIH336"/>
      <c r="AII336"/>
      <c r="AIJ336"/>
      <c r="AIK336"/>
      <c r="AIL336"/>
      <c r="AIM336"/>
      <c r="AIN336"/>
      <c r="AIO336"/>
      <c r="AIP336"/>
      <c r="AIQ336"/>
      <c r="AIR336"/>
      <c r="AIS336"/>
      <c r="AIT336"/>
      <c r="AIU336"/>
      <c r="AIV336"/>
      <c r="AIW336"/>
      <c r="AIX336"/>
      <c r="AIY336"/>
      <c r="AIZ336"/>
      <c r="AJA336"/>
      <c r="AJB336"/>
      <c r="AJC336"/>
      <c r="AJD336"/>
      <c r="AJE336"/>
      <c r="AJF336"/>
      <c r="AJG336"/>
      <c r="AJH336"/>
      <c r="AJI336"/>
      <c r="AJJ336"/>
      <c r="AJK336"/>
      <c r="AJL336"/>
      <c r="AJM336"/>
      <c r="AJN336"/>
      <c r="AJO336"/>
    </row>
    <row r="337" spans="1:951" x14ac:dyDescent="0.35">
      <c r="A337" s="131" t="s">
        <v>151</v>
      </c>
      <c r="B337" s="131">
        <v>7209969</v>
      </c>
      <c r="C337" s="131" t="s">
        <v>1526</v>
      </c>
      <c r="D337" s="131" t="s">
        <v>1527</v>
      </c>
      <c r="E337" s="131" t="s">
        <v>1528</v>
      </c>
      <c r="F337" s="131" t="s">
        <v>1183</v>
      </c>
      <c r="G337" s="129">
        <f t="shared" si="5"/>
        <v>25</v>
      </c>
      <c r="H337" s="131" t="s">
        <v>184</v>
      </c>
      <c r="I337" s="131" t="s">
        <v>189</v>
      </c>
      <c r="J337" s="131" t="s">
        <v>150</v>
      </c>
      <c r="K337" s="131" t="s">
        <v>197</v>
      </c>
      <c r="L337" s="131"/>
      <c r="M337" s="133">
        <v>1</v>
      </c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  <c r="QC337"/>
      <c r="QD337"/>
      <c r="QE337"/>
      <c r="QF337"/>
      <c r="QG337"/>
      <c r="QH337"/>
      <c r="QI337"/>
      <c r="QJ337"/>
      <c r="QK337"/>
      <c r="QL337"/>
      <c r="QM337"/>
      <c r="QN337"/>
      <c r="QO337"/>
      <c r="QP337"/>
      <c r="QQ337"/>
      <c r="QR337"/>
      <c r="QS337"/>
      <c r="QT337"/>
      <c r="QU337"/>
      <c r="QV337"/>
      <c r="QW337"/>
      <c r="QX337"/>
      <c r="QY337"/>
      <c r="QZ337"/>
      <c r="RA337"/>
      <c r="RB337"/>
      <c r="RC337"/>
      <c r="RD337"/>
      <c r="RE337"/>
      <c r="RF337"/>
      <c r="RG337"/>
      <c r="RH337"/>
      <c r="RI337"/>
      <c r="RJ337"/>
      <c r="RK337"/>
      <c r="RL337"/>
      <c r="RM337"/>
      <c r="RN337"/>
      <c r="RO337"/>
      <c r="RP337"/>
      <c r="RQ337"/>
      <c r="RR337"/>
      <c r="RS337"/>
      <c r="RT337"/>
      <c r="RU337"/>
      <c r="RV337"/>
      <c r="RW337"/>
      <c r="RX337"/>
      <c r="RY337"/>
      <c r="RZ337"/>
      <c r="SA337"/>
      <c r="SB337"/>
      <c r="SC337"/>
      <c r="SD337"/>
      <c r="SE337"/>
      <c r="SF337"/>
      <c r="SG337"/>
      <c r="SH337"/>
      <c r="SI337"/>
      <c r="SJ337"/>
      <c r="SK337"/>
      <c r="SL337"/>
      <c r="SM337"/>
      <c r="SN337"/>
      <c r="SO337"/>
      <c r="SP337"/>
      <c r="SQ337"/>
      <c r="SR337"/>
      <c r="SS337"/>
      <c r="ST337"/>
      <c r="SU337"/>
      <c r="SV337"/>
      <c r="SW337"/>
      <c r="SX337"/>
      <c r="SY337"/>
      <c r="SZ337"/>
      <c r="TA337"/>
      <c r="TB337"/>
      <c r="TC337"/>
      <c r="TD337"/>
      <c r="TE337"/>
      <c r="TF337"/>
      <c r="TG337"/>
      <c r="TH337"/>
      <c r="TI337"/>
      <c r="TJ337"/>
      <c r="TK337"/>
      <c r="TL337"/>
      <c r="TM337"/>
      <c r="TN337"/>
      <c r="TO337"/>
      <c r="TP337"/>
      <c r="TQ337"/>
      <c r="TR337"/>
      <c r="TS337"/>
      <c r="TT337"/>
      <c r="TU337"/>
      <c r="TV337"/>
      <c r="TW337"/>
      <c r="TX337"/>
      <c r="TY337"/>
      <c r="TZ337"/>
      <c r="UA337"/>
      <c r="UB337"/>
      <c r="UC337"/>
      <c r="UD337"/>
      <c r="UE337"/>
      <c r="UF337"/>
      <c r="UG337"/>
      <c r="UH337"/>
      <c r="UI337"/>
      <c r="UJ337"/>
      <c r="UK337"/>
      <c r="UL337"/>
      <c r="UM337"/>
      <c r="UN337"/>
      <c r="UO337"/>
      <c r="UP337"/>
      <c r="UQ337"/>
      <c r="UR337"/>
      <c r="US337"/>
      <c r="UT337"/>
      <c r="UU337"/>
      <c r="UV337"/>
      <c r="UW337"/>
      <c r="UX337"/>
      <c r="UY337"/>
      <c r="UZ337"/>
      <c r="VA337"/>
      <c r="VB337"/>
      <c r="VC337"/>
      <c r="VD337"/>
      <c r="VE337"/>
      <c r="VF337"/>
      <c r="VG337"/>
      <c r="VH337"/>
      <c r="VI337"/>
      <c r="VJ337"/>
      <c r="VK337"/>
      <c r="VL337"/>
      <c r="VM337"/>
      <c r="VN337"/>
      <c r="VO337"/>
      <c r="VP337"/>
      <c r="VQ337"/>
      <c r="VR337"/>
      <c r="VS337"/>
      <c r="VT337"/>
      <c r="VU337"/>
      <c r="VV337"/>
      <c r="VW337"/>
      <c r="VX337"/>
      <c r="VY337"/>
      <c r="VZ337"/>
      <c r="WA337"/>
      <c r="WB337"/>
      <c r="WC337"/>
      <c r="WD337"/>
      <c r="WE337"/>
      <c r="WF337"/>
      <c r="WG337"/>
      <c r="WH337"/>
      <c r="WI337"/>
      <c r="WJ337"/>
      <c r="WK337"/>
      <c r="WL337"/>
      <c r="WM337"/>
      <c r="WN337"/>
      <c r="WO337"/>
      <c r="WP337"/>
      <c r="WQ337"/>
      <c r="WR337"/>
      <c r="WS337"/>
      <c r="WT337"/>
      <c r="WU337"/>
      <c r="WV337"/>
      <c r="WW337"/>
      <c r="WX337"/>
      <c r="WY337"/>
      <c r="WZ337"/>
      <c r="XA337"/>
      <c r="XB337"/>
      <c r="XC337"/>
      <c r="XD337"/>
      <c r="XE337"/>
      <c r="XF337"/>
      <c r="XG337"/>
      <c r="XH337"/>
      <c r="XI337"/>
      <c r="XJ337"/>
      <c r="XK337"/>
      <c r="XL337"/>
      <c r="XM337"/>
      <c r="XN337"/>
      <c r="XO337"/>
      <c r="XP337"/>
      <c r="XQ337"/>
      <c r="XR337"/>
      <c r="XS337"/>
      <c r="XT337"/>
      <c r="XU337"/>
      <c r="XV337"/>
      <c r="XW337"/>
      <c r="XX337"/>
      <c r="XY337"/>
      <c r="XZ337"/>
      <c r="YA337"/>
      <c r="YB337"/>
      <c r="YC337"/>
      <c r="YD337"/>
      <c r="YE337"/>
      <c r="YF337"/>
      <c r="YG337"/>
      <c r="YH337"/>
      <c r="YI337"/>
      <c r="YJ337"/>
      <c r="YK337"/>
      <c r="YL337"/>
      <c r="YM337"/>
      <c r="YN337"/>
      <c r="YO337"/>
      <c r="YP337"/>
      <c r="YQ337"/>
      <c r="YR337"/>
      <c r="YS337"/>
      <c r="YT337"/>
      <c r="YU337"/>
      <c r="YV337"/>
      <c r="YW337"/>
      <c r="YX337"/>
      <c r="YY337"/>
      <c r="YZ337"/>
      <c r="ZA337"/>
      <c r="ZB337"/>
      <c r="ZC337"/>
      <c r="ZD337"/>
      <c r="ZE337"/>
      <c r="ZF337"/>
      <c r="ZG337"/>
      <c r="ZH337"/>
      <c r="ZI337"/>
      <c r="ZJ337"/>
      <c r="ZK337"/>
      <c r="ZL337"/>
      <c r="ZM337"/>
      <c r="ZN337"/>
      <c r="ZO337"/>
      <c r="ZP337"/>
      <c r="ZQ337"/>
      <c r="ZR337"/>
      <c r="ZS337"/>
      <c r="ZT337"/>
      <c r="ZU337"/>
      <c r="ZV337"/>
      <c r="ZW337"/>
      <c r="ZX337"/>
      <c r="ZY337"/>
      <c r="ZZ337"/>
      <c r="AAA337"/>
      <c r="AAB337"/>
      <c r="AAC337"/>
      <c r="AAD337"/>
      <c r="AAE337"/>
      <c r="AAF337"/>
      <c r="AAG337"/>
      <c r="AAH337"/>
      <c r="AAI337"/>
      <c r="AAJ337"/>
      <c r="AAK337"/>
      <c r="AAL337"/>
      <c r="AAM337"/>
      <c r="AAN337"/>
      <c r="AAO337"/>
      <c r="AAP337"/>
      <c r="AAQ337"/>
      <c r="AAR337"/>
      <c r="AAS337"/>
      <c r="AAT337"/>
      <c r="AAU337"/>
      <c r="AAV337"/>
      <c r="AAW337"/>
      <c r="AAX337"/>
      <c r="AAY337"/>
      <c r="AAZ337"/>
      <c r="ABA337"/>
      <c r="ABB337"/>
      <c r="ABC337"/>
      <c r="ABD337"/>
      <c r="ABE337"/>
      <c r="ABF337"/>
      <c r="ABG337"/>
      <c r="ABH337"/>
      <c r="ABI337"/>
      <c r="ABJ337"/>
      <c r="ABK337"/>
      <c r="ABL337"/>
      <c r="ABM337"/>
      <c r="ABN337"/>
      <c r="ABO337"/>
      <c r="ABP337"/>
      <c r="ABQ337"/>
      <c r="ABR337"/>
      <c r="ABS337"/>
      <c r="ABT337"/>
      <c r="ABU337"/>
      <c r="ABV337"/>
      <c r="ABW337"/>
      <c r="ABX337"/>
      <c r="ABY337"/>
      <c r="ABZ337"/>
      <c r="ACA337"/>
      <c r="ACB337"/>
      <c r="ACC337"/>
      <c r="ACD337"/>
      <c r="ACE337"/>
      <c r="ACF337"/>
      <c r="ACG337"/>
      <c r="ACH337"/>
      <c r="ACI337"/>
      <c r="ACJ337"/>
      <c r="ACK337"/>
      <c r="ACL337"/>
      <c r="ACM337"/>
      <c r="ACN337"/>
      <c r="ACO337"/>
      <c r="ACP337"/>
      <c r="ACQ337"/>
      <c r="ACR337"/>
      <c r="ACS337"/>
      <c r="ACT337"/>
      <c r="ACU337"/>
      <c r="ACV337"/>
      <c r="ACW337"/>
      <c r="ACX337"/>
      <c r="ACY337"/>
      <c r="ACZ337"/>
      <c r="ADA337"/>
      <c r="ADB337"/>
      <c r="ADC337"/>
      <c r="ADD337"/>
      <c r="ADE337"/>
      <c r="ADF337"/>
      <c r="ADG337"/>
      <c r="ADH337"/>
      <c r="ADI337"/>
      <c r="ADJ337"/>
      <c r="ADK337"/>
      <c r="ADL337"/>
      <c r="ADM337"/>
      <c r="ADN337"/>
      <c r="ADO337"/>
      <c r="ADP337"/>
      <c r="ADQ337"/>
      <c r="ADR337"/>
      <c r="ADS337"/>
      <c r="ADT337"/>
      <c r="ADU337"/>
      <c r="ADV337"/>
      <c r="ADW337"/>
      <c r="ADX337"/>
      <c r="ADY337"/>
      <c r="ADZ337"/>
      <c r="AEA337"/>
      <c r="AEB337"/>
      <c r="AEC337"/>
      <c r="AED337"/>
      <c r="AEE337"/>
      <c r="AEF337"/>
      <c r="AEG337"/>
      <c r="AEH337"/>
      <c r="AEI337"/>
      <c r="AEJ337"/>
      <c r="AEK337"/>
      <c r="AEL337"/>
      <c r="AEM337"/>
      <c r="AEN337"/>
      <c r="AEO337"/>
      <c r="AEP337"/>
      <c r="AEQ337"/>
      <c r="AER337"/>
      <c r="AES337"/>
      <c r="AET337"/>
      <c r="AEU337"/>
      <c r="AEV337"/>
      <c r="AEW337"/>
      <c r="AEX337"/>
      <c r="AEY337"/>
      <c r="AEZ337"/>
      <c r="AFA337"/>
      <c r="AFB337"/>
      <c r="AFC337"/>
      <c r="AFD337"/>
      <c r="AFE337"/>
      <c r="AFF337"/>
      <c r="AFG337"/>
      <c r="AFH337"/>
      <c r="AFI337"/>
      <c r="AFJ337"/>
      <c r="AFK337"/>
      <c r="AFL337"/>
      <c r="AFM337"/>
      <c r="AFN337"/>
      <c r="AFO337"/>
      <c r="AFP337"/>
      <c r="AFQ337"/>
      <c r="AFR337"/>
      <c r="AFS337"/>
      <c r="AFT337"/>
      <c r="AFU337"/>
      <c r="AFV337"/>
      <c r="AFW337"/>
      <c r="AFX337"/>
      <c r="AFY337"/>
      <c r="AFZ337"/>
      <c r="AGA337"/>
      <c r="AGB337"/>
      <c r="AGC337"/>
      <c r="AGD337"/>
      <c r="AGE337"/>
      <c r="AGF337"/>
      <c r="AGG337"/>
      <c r="AGH337"/>
      <c r="AGI337"/>
      <c r="AGJ337"/>
      <c r="AGK337"/>
      <c r="AGL337"/>
      <c r="AGM337"/>
      <c r="AGN337"/>
      <c r="AGO337"/>
      <c r="AGP337"/>
      <c r="AGQ337"/>
      <c r="AGR337"/>
      <c r="AGS337"/>
      <c r="AGT337"/>
      <c r="AGU337"/>
      <c r="AGV337"/>
      <c r="AGW337"/>
      <c r="AGX337"/>
      <c r="AGY337"/>
      <c r="AGZ337"/>
      <c r="AHA337"/>
      <c r="AHB337"/>
      <c r="AHC337"/>
      <c r="AHD337"/>
      <c r="AHE337"/>
      <c r="AHF337"/>
      <c r="AHG337"/>
      <c r="AHH337"/>
      <c r="AHI337"/>
      <c r="AHJ337"/>
      <c r="AHK337"/>
      <c r="AHL337"/>
      <c r="AHM337"/>
      <c r="AHN337"/>
      <c r="AHO337"/>
      <c r="AHP337"/>
      <c r="AHQ337"/>
      <c r="AHR337"/>
      <c r="AHS337"/>
      <c r="AHT337"/>
      <c r="AHU337"/>
      <c r="AHV337"/>
      <c r="AHW337"/>
      <c r="AHX337"/>
      <c r="AHY337"/>
      <c r="AHZ337"/>
      <c r="AIA337"/>
      <c r="AIB337"/>
      <c r="AIC337"/>
      <c r="AID337"/>
      <c r="AIE337"/>
      <c r="AIF337"/>
      <c r="AIG337"/>
      <c r="AIH337"/>
      <c r="AII337"/>
      <c r="AIJ337"/>
      <c r="AIK337"/>
      <c r="AIL337"/>
      <c r="AIM337"/>
      <c r="AIN337"/>
      <c r="AIO337"/>
      <c r="AIP337"/>
      <c r="AIQ337"/>
      <c r="AIR337"/>
      <c r="AIS337"/>
      <c r="AIT337"/>
      <c r="AIU337"/>
      <c r="AIV337"/>
      <c r="AIW337"/>
      <c r="AIX337"/>
      <c r="AIY337"/>
      <c r="AIZ337"/>
      <c r="AJA337"/>
      <c r="AJB337"/>
      <c r="AJC337"/>
      <c r="AJD337"/>
      <c r="AJE337"/>
      <c r="AJF337"/>
      <c r="AJG337"/>
      <c r="AJH337"/>
      <c r="AJI337"/>
      <c r="AJJ337"/>
      <c r="AJK337"/>
      <c r="AJL337"/>
      <c r="AJM337"/>
      <c r="AJN337"/>
      <c r="AJO337"/>
    </row>
    <row r="338" spans="1:951" x14ac:dyDescent="0.35">
      <c r="A338" s="131" t="s">
        <v>151</v>
      </c>
      <c r="B338" s="131">
        <v>7211497</v>
      </c>
      <c r="C338" s="131" t="s">
        <v>1529</v>
      </c>
      <c r="D338" s="131" t="s">
        <v>255</v>
      </c>
      <c r="E338" s="131" t="s">
        <v>1530</v>
      </c>
      <c r="F338" s="131" t="s">
        <v>735</v>
      </c>
      <c r="G338" s="129">
        <f t="shared" si="5"/>
        <v>18</v>
      </c>
      <c r="H338" s="131" t="s">
        <v>184</v>
      </c>
      <c r="I338" s="131" t="s">
        <v>189</v>
      </c>
      <c r="J338" s="131" t="s">
        <v>150</v>
      </c>
      <c r="K338" s="131" t="s">
        <v>197</v>
      </c>
      <c r="L338" s="131"/>
      <c r="M338" s="133">
        <v>1</v>
      </c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</row>
    <row r="339" spans="1:951" x14ac:dyDescent="0.35">
      <c r="A339" s="131" t="s">
        <v>151</v>
      </c>
      <c r="B339" s="131">
        <v>7216611</v>
      </c>
      <c r="C339" s="131" t="s">
        <v>1531</v>
      </c>
      <c r="D339" s="131" t="s">
        <v>402</v>
      </c>
      <c r="E339" s="131" t="s">
        <v>1532</v>
      </c>
      <c r="F339" s="131" t="s">
        <v>697</v>
      </c>
      <c r="G339" s="129">
        <f t="shared" si="5"/>
        <v>16</v>
      </c>
      <c r="H339" s="131" t="s">
        <v>186</v>
      </c>
      <c r="I339" s="131" t="s">
        <v>189</v>
      </c>
      <c r="J339" s="131" t="s">
        <v>150</v>
      </c>
      <c r="K339" s="131" t="s">
        <v>197</v>
      </c>
      <c r="L339" s="131"/>
      <c r="M339" s="133">
        <v>1</v>
      </c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</row>
    <row r="340" spans="1:951" x14ac:dyDescent="0.35">
      <c r="A340" s="131" t="s">
        <v>151</v>
      </c>
      <c r="B340" s="131">
        <v>7222249</v>
      </c>
      <c r="C340" s="131" t="s">
        <v>1533</v>
      </c>
      <c r="D340" s="131" t="s">
        <v>890</v>
      </c>
      <c r="E340" s="131" t="s">
        <v>1534</v>
      </c>
      <c r="F340" s="131" t="s">
        <v>1355</v>
      </c>
      <c r="G340" s="129">
        <f t="shared" si="5"/>
        <v>11</v>
      </c>
      <c r="H340" s="131" t="s">
        <v>184</v>
      </c>
      <c r="I340" s="131" t="s">
        <v>189</v>
      </c>
      <c r="J340" s="131" t="s">
        <v>150</v>
      </c>
      <c r="K340" s="131" t="s">
        <v>197</v>
      </c>
      <c r="L340" s="131"/>
      <c r="M340" s="133">
        <v>1</v>
      </c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  <c r="QC340"/>
      <c r="QD340"/>
      <c r="QE340"/>
      <c r="QF340"/>
      <c r="QG340"/>
      <c r="QH340"/>
      <c r="QI340"/>
      <c r="QJ340"/>
      <c r="QK340"/>
      <c r="QL340"/>
      <c r="QM340"/>
      <c r="QN340"/>
      <c r="QO340"/>
      <c r="QP340"/>
      <c r="QQ340"/>
      <c r="QR340"/>
      <c r="QS340"/>
      <c r="QT340"/>
      <c r="QU340"/>
      <c r="QV340"/>
      <c r="QW340"/>
      <c r="QX340"/>
      <c r="QY340"/>
      <c r="QZ340"/>
      <c r="RA340"/>
      <c r="RB340"/>
      <c r="RC340"/>
      <c r="RD340"/>
      <c r="RE340"/>
      <c r="RF340"/>
      <c r="RG340"/>
      <c r="RH340"/>
      <c r="RI340"/>
      <c r="RJ340"/>
      <c r="RK340"/>
      <c r="RL340"/>
      <c r="RM340"/>
      <c r="RN340"/>
      <c r="RO340"/>
      <c r="RP340"/>
      <c r="RQ340"/>
      <c r="RR340"/>
      <c r="RS340"/>
      <c r="RT340"/>
      <c r="RU340"/>
      <c r="RV340"/>
      <c r="RW340"/>
      <c r="RX340"/>
      <c r="RY340"/>
      <c r="RZ340"/>
      <c r="SA340"/>
      <c r="SB340"/>
      <c r="SC340"/>
      <c r="SD340"/>
      <c r="SE340"/>
      <c r="SF340"/>
      <c r="SG340"/>
      <c r="SH340"/>
      <c r="SI340"/>
      <c r="SJ340"/>
      <c r="SK340"/>
      <c r="SL340"/>
      <c r="SM340"/>
      <c r="SN340"/>
      <c r="SO340"/>
      <c r="SP340"/>
      <c r="SQ340"/>
      <c r="SR340"/>
      <c r="SS340"/>
      <c r="ST340"/>
      <c r="SU340"/>
      <c r="SV340"/>
      <c r="SW340"/>
      <c r="SX340"/>
      <c r="SY340"/>
      <c r="SZ340"/>
      <c r="TA340"/>
      <c r="TB340"/>
      <c r="TC340"/>
      <c r="TD340"/>
      <c r="TE340"/>
      <c r="TF340"/>
      <c r="TG340"/>
      <c r="TH340"/>
      <c r="TI340"/>
      <c r="TJ340"/>
      <c r="TK340"/>
      <c r="TL340"/>
      <c r="TM340"/>
      <c r="TN340"/>
      <c r="TO340"/>
      <c r="TP340"/>
      <c r="TQ340"/>
      <c r="TR340"/>
      <c r="TS340"/>
      <c r="TT340"/>
      <c r="TU340"/>
      <c r="TV340"/>
      <c r="TW340"/>
      <c r="TX340"/>
      <c r="TY340"/>
      <c r="TZ340"/>
      <c r="UA340"/>
      <c r="UB340"/>
      <c r="UC340"/>
      <c r="UD340"/>
      <c r="UE340"/>
      <c r="UF340"/>
      <c r="UG340"/>
      <c r="UH340"/>
      <c r="UI340"/>
      <c r="UJ340"/>
      <c r="UK340"/>
      <c r="UL340"/>
      <c r="UM340"/>
      <c r="UN340"/>
      <c r="UO340"/>
      <c r="UP340"/>
      <c r="UQ340"/>
      <c r="UR340"/>
      <c r="US340"/>
      <c r="UT340"/>
      <c r="UU340"/>
      <c r="UV340"/>
      <c r="UW340"/>
      <c r="UX340"/>
      <c r="UY340"/>
      <c r="UZ340"/>
      <c r="VA340"/>
      <c r="VB340"/>
      <c r="VC340"/>
      <c r="VD340"/>
      <c r="VE340"/>
      <c r="VF340"/>
      <c r="VG340"/>
      <c r="VH340"/>
      <c r="VI340"/>
      <c r="VJ340"/>
      <c r="VK340"/>
      <c r="VL340"/>
      <c r="VM340"/>
      <c r="VN340"/>
      <c r="VO340"/>
      <c r="VP340"/>
      <c r="VQ340"/>
      <c r="VR340"/>
      <c r="VS340"/>
      <c r="VT340"/>
      <c r="VU340"/>
      <c r="VV340"/>
      <c r="VW340"/>
      <c r="VX340"/>
      <c r="VY340"/>
      <c r="VZ340"/>
      <c r="WA340"/>
      <c r="WB340"/>
      <c r="WC340"/>
      <c r="WD340"/>
      <c r="WE340"/>
      <c r="WF340"/>
      <c r="WG340"/>
      <c r="WH340"/>
      <c r="WI340"/>
      <c r="WJ340"/>
      <c r="WK340"/>
      <c r="WL340"/>
      <c r="WM340"/>
      <c r="WN340"/>
      <c r="WO340"/>
      <c r="WP340"/>
      <c r="WQ340"/>
      <c r="WR340"/>
      <c r="WS340"/>
      <c r="WT340"/>
      <c r="WU340"/>
      <c r="WV340"/>
      <c r="WW340"/>
      <c r="WX340"/>
      <c r="WY340"/>
      <c r="WZ340"/>
      <c r="XA340"/>
      <c r="XB340"/>
      <c r="XC340"/>
      <c r="XD340"/>
      <c r="XE340"/>
      <c r="XF340"/>
      <c r="XG340"/>
      <c r="XH340"/>
      <c r="XI340"/>
      <c r="XJ340"/>
      <c r="XK340"/>
      <c r="XL340"/>
      <c r="XM340"/>
      <c r="XN340"/>
      <c r="XO340"/>
      <c r="XP340"/>
      <c r="XQ340"/>
      <c r="XR340"/>
      <c r="XS340"/>
      <c r="XT340"/>
      <c r="XU340"/>
      <c r="XV340"/>
      <c r="XW340"/>
      <c r="XX340"/>
      <c r="XY340"/>
      <c r="XZ340"/>
      <c r="YA340"/>
      <c r="YB340"/>
      <c r="YC340"/>
      <c r="YD340"/>
      <c r="YE340"/>
      <c r="YF340"/>
      <c r="YG340"/>
      <c r="YH340"/>
      <c r="YI340"/>
      <c r="YJ340"/>
      <c r="YK340"/>
      <c r="YL340"/>
      <c r="YM340"/>
      <c r="YN340"/>
      <c r="YO340"/>
      <c r="YP340"/>
      <c r="YQ340"/>
      <c r="YR340"/>
      <c r="YS340"/>
      <c r="YT340"/>
      <c r="YU340"/>
      <c r="YV340"/>
      <c r="YW340"/>
      <c r="YX340"/>
      <c r="YY340"/>
      <c r="YZ340"/>
      <c r="ZA340"/>
      <c r="ZB340"/>
      <c r="ZC340"/>
      <c r="ZD340"/>
      <c r="ZE340"/>
      <c r="ZF340"/>
      <c r="ZG340"/>
      <c r="ZH340"/>
      <c r="ZI340"/>
      <c r="ZJ340"/>
      <c r="ZK340"/>
      <c r="ZL340"/>
      <c r="ZM340"/>
      <c r="ZN340"/>
      <c r="ZO340"/>
      <c r="ZP340"/>
      <c r="ZQ340"/>
      <c r="ZR340"/>
      <c r="ZS340"/>
      <c r="ZT340"/>
      <c r="ZU340"/>
      <c r="ZV340"/>
      <c r="ZW340"/>
      <c r="ZX340"/>
      <c r="ZY340"/>
      <c r="ZZ340"/>
      <c r="AAA340"/>
      <c r="AAB340"/>
      <c r="AAC340"/>
      <c r="AAD340"/>
      <c r="AAE340"/>
      <c r="AAF340"/>
      <c r="AAG340"/>
      <c r="AAH340"/>
      <c r="AAI340"/>
      <c r="AAJ340"/>
      <c r="AAK340"/>
      <c r="AAL340"/>
      <c r="AAM340"/>
      <c r="AAN340"/>
      <c r="AAO340"/>
      <c r="AAP340"/>
      <c r="AAQ340"/>
      <c r="AAR340"/>
      <c r="AAS340"/>
      <c r="AAT340"/>
      <c r="AAU340"/>
      <c r="AAV340"/>
      <c r="AAW340"/>
      <c r="AAX340"/>
      <c r="AAY340"/>
      <c r="AAZ340"/>
      <c r="ABA340"/>
      <c r="ABB340"/>
      <c r="ABC340"/>
      <c r="ABD340"/>
      <c r="ABE340"/>
      <c r="ABF340"/>
      <c r="ABG340"/>
      <c r="ABH340"/>
      <c r="ABI340"/>
      <c r="ABJ340"/>
      <c r="ABK340"/>
      <c r="ABL340"/>
      <c r="ABM340"/>
      <c r="ABN340"/>
      <c r="ABO340"/>
      <c r="ABP340"/>
      <c r="ABQ340"/>
      <c r="ABR340"/>
      <c r="ABS340"/>
      <c r="ABT340"/>
      <c r="ABU340"/>
      <c r="ABV340"/>
      <c r="ABW340"/>
      <c r="ABX340"/>
      <c r="ABY340"/>
      <c r="ABZ340"/>
      <c r="ACA340"/>
      <c r="ACB340"/>
      <c r="ACC340"/>
      <c r="ACD340"/>
      <c r="ACE340"/>
      <c r="ACF340"/>
      <c r="ACG340"/>
      <c r="ACH340"/>
      <c r="ACI340"/>
      <c r="ACJ340"/>
      <c r="ACK340"/>
      <c r="ACL340"/>
      <c r="ACM340"/>
      <c r="ACN340"/>
      <c r="ACO340"/>
      <c r="ACP340"/>
      <c r="ACQ340"/>
      <c r="ACR340"/>
      <c r="ACS340"/>
      <c r="ACT340"/>
      <c r="ACU340"/>
      <c r="ACV340"/>
      <c r="ACW340"/>
      <c r="ACX340"/>
      <c r="ACY340"/>
      <c r="ACZ340"/>
      <c r="ADA340"/>
      <c r="ADB340"/>
      <c r="ADC340"/>
      <c r="ADD340"/>
      <c r="ADE340"/>
      <c r="ADF340"/>
      <c r="ADG340"/>
      <c r="ADH340"/>
      <c r="ADI340"/>
      <c r="ADJ340"/>
      <c r="ADK340"/>
      <c r="ADL340"/>
      <c r="ADM340"/>
      <c r="ADN340"/>
      <c r="ADO340"/>
      <c r="ADP340"/>
      <c r="ADQ340"/>
      <c r="ADR340"/>
      <c r="ADS340"/>
      <c r="ADT340"/>
      <c r="ADU340"/>
      <c r="ADV340"/>
      <c r="ADW340"/>
      <c r="ADX340"/>
      <c r="ADY340"/>
      <c r="ADZ340"/>
      <c r="AEA340"/>
      <c r="AEB340"/>
      <c r="AEC340"/>
      <c r="AED340"/>
      <c r="AEE340"/>
      <c r="AEF340"/>
      <c r="AEG340"/>
      <c r="AEH340"/>
      <c r="AEI340"/>
      <c r="AEJ340"/>
      <c r="AEK340"/>
      <c r="AEL340"/>
      <c r="AEM340"/>
      <c r="AEN340"/>
      <c r="AEO340"/>
      <c r="AEP340"/>
      <c r="AEQ340"/>
      <c r="AER340"/>
      <c r="AES340"/>
      <c r="AET340"/>
      <c r="AEU340"/>
      <c r="AEV340"/>
      <c r="AEW340"/>
      <c r="AEX340"/>
      <c r="AEY340"/>
      <c r="AEZ340"/>
      <c r="AFA340"/>
      <c r="AFB340"/>
      <c r="AFC340"/>
      <c r="AFD340"/>
      <c r="AFE340"/>
      <c r="AFF340"/>
      <c r="AFG340"/>
      <c r="AFH340"/>
      <c r="AFI340"/>
      <c r="AFJ340"/>
      <c r="AFK340"/>
      <c r="AFL340"/>
      <c r="AFM340"/>
      <c r="AFN340"/>
      <c r="AFO340"/>
      <c r="AFP340"/>
      <c r="AFQ340"/>
      <c r="AFR340"/>
      <c r="AFS340"/>
      <c r="AFT340"/>
      <c r="AFU340"/>
      <c r="AFV340"/>
      <c r="AFW340"/>
      <c r="AFX340"/>
      <c r="AFY340"/>
      <c r="AFZ340"/>
      <c r="AGA340"/>
      <c r="AGB340"/>
      <c r="AGC340"/>
      <c r="AGD340"/>
      <c r="AGE340"/>
      <c r="AGF340"/>
      <c r="AGG340"/>
      <c r="AGH340"/>
      <c r="AGI340"/>
      <c r="AGJ340"/>
      <c r="AGK340"/>
      <c r="AGL340"/>
      <c r="AGM340"/>
      <c r="AGN340"/>
      <c r="AGO340"/>
      <c r="AGP340"/>
      <c r="AGQ340"/>
      <c r="AGR340"/>
      <c r="AGS340"/>
      <c r="AGT340"/>
      <c r="AGU340"/>
      <c r="AGV340"/>
      <c r="AGW340"/>
      <c r="AGX340"/>
      <c r="AGY340"/>
      <c r="AGZ340"/>
      <c r="AHA340"/>
      <c r="AHB340"/>
      <c r="AHC340"/>
      <c r="AHD340"/>
      <c r="AHE340"/>
      <c r="AHF340"/>
      <c r="AHG340"/>
      <c r="AHH340"/>
      <c r="AHI340"/>
      <c r="AHJ340"/>
      <c r="AHK340"/>
      <c r="AHL340"/>
      <c r="AHM340"/>
      <c r="AHN340"/>
      <c r="AHO340"/>
      <c r="AHP340"/>
      <c r="AHQ340"/>
      <c r="AHR340"/>
      <c r="AHS340"/>
      <c r="AHT340"/>
      <c r="AHU340"/>
      <c r="AHV340"/>
      <c r="AHW340"/>
      <c r="AHX340"/>
      <c r="AHY340"/>
      <c r="AHZ340"/>
      <c r="AIA340"/>
      <c r="AIB340"/>
      <c r="AIC340"/>
      <c r="AID340"/>
      <c r="AIE340"/>
      <c r="AIF340"/>
      <c r="AIG340"/>
      <c r="AIH340"/>
      <c r="AII340"/>
      <c r="AIJ340"/>
      <c r="AIK340"/>
      <c r="AIL340"/>
      <c r="AIM340"/>
      <c r="AIN340"/>
      <c r="AIO340"/>
      <c r="AIP340"/>
      <c r="AIQ340"/>
      <c r="AIR340"/>
      <c r="AIS340"/>
      <c r="AIT340"/>
      <c r="AIU340"/>
      <c r="AIV340"/>
      <c r="AIW340"/>
      <c r="AIX340"/>
      <c r="AIY340"/>
      <c r="AIZ340"/>
      <c r="AJA340"/>
      <c r="AJB340"/>
      <c r="AJC340"/>
      <c r="AJD340"/>
      <c r="AJE340"/>
      <c r="AJF340"/>
      <c r="AJG340"/>
      <c r="AJH340"/>
      <c r="AJI340"/>
      <c r="AJJ340"/>
      <c r="AJK340"/>
      <c r="AJL340"/>
      <c r="AJM340"/>
      <c r="AJN340"/>
      <c r="AJO340"/>
    </row>
    <row r="341" spans="1:951" x14ac:dyDescent="0.35">
      <c r="A341" s="131" t="s">
        <v>151</v>
      </c>
      <c r="B341" s="131">
        <v>7230746</v>
      </c>
      <c r="C341" s="131" t="s">
        <v>1535</v>
      </c>
      <c r="D341" s="131" t="s">
        <v>381</v>
      </c>
      <c r="E341" s="131" t="s">
        <v>1536</v>
      </c>
      <c r="F341" s="131" t="s">
        <v>1537</v>
      </c>
      <c r="G341" s="129">
        <f t="shared" si="5"/>
        <v>19</v>
      </c>
      <c r="H341" s="131" t="s">
        <v>184</v>
      </c>
      <c r="I341" s="131" t="s">
        <v>189</v>
      </c>
      <c r="J341" s="131" t="s">
        <v>149</v>
      </c>
      <c r="K341" s="131" t="s">
        <v>148</v>
      </c>
      <c r="L341" s="131"/>
      <c r="M341" s="133">
        <v>1</v>
      </c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  <c r="LK341"/>
      <c r="LL341"/>
      <c r="LM341"/>
      <c r="LN341"/>
      <c r="LO341"/>
      <c r="LP341"/>
      <c r="LQ341"/>
      <c r="LR341"/>
      <c r="LS341"/>
      <c r="LT341"/>
      <c r="LU341"/>
      <c r="LV341"/>
      <c r="LW341"/>
      <c r="LX341"/>
      <c r="LY341"/>
      <c r="LZ341"/>
      <c r="MA341"/>
      <c r="MB341"/>
      <c r="MC341"/>
      <c r="MD341"/>
      <c r="ME341"/>
      <c r="MF341"/>
      <c r="MG341"/>
      <c r="MH341"/>
      <c r="MI341"/>
      <c r="MJ341"/>
      <c r="MK341"/>
      <c r="ML341"/>
      <c r="MM341"/>
      <c r="MN341"/>
      <c r="MO341"/>
      <c r="MP341"/>
      <c r="MQ341"/>
      <c r="MR341"/>
      <c r="MS341"/>
      <c r="MT341"/>
      <c r="MU341"/>
      <c r="MV341"/>
      <c r="MW341"/>
      <c r="MX341"/>
      <c r="MY341"/>
      <c r="MZ341"/>
      <c r="NA341"/>
      <c r="NB341"/>
      <c r="NC341"/>
      <c r="ND341"/>
      <c r="NE341"/>
      <c r="NF341"/>
      <c r="NG341"/>
      <c r="NH341"/>
      <c r="NI341"/>
      <c r="NJ341"/>
      <c r="NK341"/>
      <c r="NL341"/>
      <c r="NM341"/>
      <c r="NN341"/>
      <c r="NO341"/>
      <c r="NP341"/>
      <c r="NQ341"/>
      <c r="NR341"/>
      <c r="NS341"/>
      <c r="NT341"/>
      <c r="NU341"/>
      <c r="NV341"/>
      <c r="NW341"/>
      <c r="NX341"/>
      <c r="NY341"/>
      <c r="NZ341"/>
      <c r="OA341"/>
      <c r="OB341"/>
      <c r="OC341"/>
      <c r="OD341"/>
      <c r="OE341"/>
      <c r="OF341"/>
      <c r="OG341"/>
      <c r="OH341"/>
      <c r="OI341"/>
      <c r="OJ341"/>
      <c r="OK341"/>
      <c r="OL341"/>
      <c r="OM341"/>
      <c r="ON341"/>
      <c r="OO341"/>
      <c r="OP341"/>
      <c r="OQ341"/>
      <c r="OR341"/>
      <c r="OS341"/>
      <c r="OT341"/>
      <c r="OU341"/>
      <c r="OV341"/>
      <c r="OW341"/>
      <c r="OX341"/>
      <c r="OY341"/>
      <c r="OZ341"/>
      <c r="PA341"/>
      <c r="PB341"/>
      <c r="PC341"/>
      <c r="PD341"/>
      <c r="PE341"/>
      <c r="PF341"/>
      <c r="PG341"/>
      <c r="PH341"/>
      <c r="PI341"/>
      <c r="PJ341"/>
      <c r="PK341"/>
      <c r="PL341"/>
      <c r="PM341"/>
      <c r="PN341"/>
      <c r="PO341"/>
      <c r="PP341"/>
      <c r="PQ341"/>
      <c r="PR341"/>
      <c r="PS341"/>
      <c r="PT341"/>
      <c r="PU341"/>
      <c r="PV341"/>
      <c r="PW341"/>
      <c r="PX341"/>
      <c r="PY341"/>
      <c r="PZ341"/>
      <c r="QA341"/>
      <c r="QB341"/>
      <c r="QC341"/>
      <c r="QD341"/>
      <c r="QE341"/>
      <c r="QF341"/>
      <c r="QG341"/>
      <c r="QH341"/>
      <c r="QI341"/>
      <c r="QJ341"/>
      <c r="QK341"/>
      <c r="QL341"/>
      <c r="QM341"/>
      <c r="QN341"/>
      <c r="QO341"/>
      <c r="QP341"/>
      <c r="QQ341"/>
      <c r="QR341"/>
      <c r="QS341"/>
      <c r="QT341"/>
      <c r="QU341"/>
      <c r="QV341"/>
      <c r="QW341"/>
      <c r="QX341"/>
      <c r="QY341"/>
      <c r="QZ341"/>
      <c r="RA341"/>
      <c r="RB341"/>
      <c r="RC341"/>
      <c r="RD341"/>
      <c r="RE341"/>
      <c r="RF341"/>
      <c r="RG341"/>
      <c r="RH341"/>
      <c r="RI341"/>
      <c r="RJ341"/>
      <c r="RK341"/>
      <c r="RL341"/>
      <c r="RM341"/>
      <c r="RN341"/>
      <c r="RO341"/>
      <c r="RP341"/>
      <c r="RQ341"/>
      <c r="RR341"/>
      <c r="RS341"/>
      <c r="RT341"/>
      <c r="RU341"/>
      <c r="RV341"/>
      <c r="RW341"/>
      <c r="RX341"/>
      <c r="RY341"/>
      <c r="RZ341"/>
      <c r="SA341"/>
      <c r="SB341"/>
      <c r="SC341"/>
      <c r="SD341"/>
      <c r="SE341"/>
      <c r="SF341"/>
      <c r="SG341"/>
      <c r="SH341"/>
      <c r="SI341"/>
      <c r="SJ341"/>
      <c r="SK341"/>
      <c r="SL341"/>
      <c r="SM341"/>
      <c r="SN341"/>
      <c r="SO341"/>
      <c r="SP341"/>
      <c r="SQ341"/>
      <c r="SR341"/>
      <c r="SS341"/>
      <c r="ST341"/>
      <c r="SU341"/>
      <c r="SV341"/>
      <c r="SW341"/>
      <c r="SX341"/>
      <c r="SY341"/>
      <c r="SZ341"/>
      <c r="TA341"/>
      <c r="TB341"/>
      <c r="TC341"/>
      <c r="TD341"/>
      <c r="TE341"/>
      <c r="TF341"/>
      <c r="TG341"/>
      <c r="TH341"/>
      <c r="TI341"/>
      <c r="TJ341"/>
      <c r="TK341"/>
      <c r="TL341"/>
      <c r="TM341"/>
      <c r="TN341"/>
      <c r="TO341"/>
      <c r="TP341"/>
      <c r="TQ341"/>
      <c r="TR341"/>
      <c r="TS341"/>
      <c r="TT341"/>
      <c r="TU341"/>
      <c r="TV341"/>
      <c r="TW341"/>
      <c r="TX341"/>
      <c r="TY341"/>
      <c r="TZ341"/>
      <c r="UA341"/>
      <c r="UB341"/>
      <c r="UC341"/>
      <c r="UD341"/>
      <c r="UE341"/>
      <c r="UF341"/>
      <c r="UG341"/>
      <c r="UH341"/>
      <c r="UI341"/>
      <c r="UJ341"/>
      <c r="UK341"/>
      <c r="UL341"/>
      <c r="UM341"/>
      <c r="UN341"/>
      <c r="UO341"/>
      <c r="UP341"/>
      <c r="UQ341"/>
      <c r="UR341"/>
      <c r="US341"/>
      <c r="UT341"/>
      <c r="UU341"/>
      <c r="UV341"/>
      <c r="UW341"/>
      <c r="UX341"/>
      <c r="UY341"/>
      <c r="UZ341"/>
      <c r="VA341"/>
      <c r="VB341"/>
      <c r="VC341"/>
      <c r="VD341"/>
      <c r="VE341"/>
      <c r="VF341"/>
      <c r="VG341"/>
      <c r="VH341"/>
      <c r="VI341"/>
      <c r="VJ341"/>
      <c r="VK341"/>
      <c r="VL341"/>
      <c r="VM341"/>
      <c r="VN341"/>
      <c r="VO341"/>
      <c r="VP341"/>
      <c r="VQ341"/>
      <c r="VR341"/>
      <c r="VS341"/>
      <c r="VT341"/>
      <c r="VU341"/>
      <c r="VV341"/>
      <c r="VW341"/>
      <c r="VX341"/>
      <c r="VY341"/>
      <c r="VZ341"/>
      <c r="WA341"/>
      <c r="WB341"/>
      <c r="WC341"/>
      <c r="WD341"/>
      <c r="WE341"/>
      <c r="WF341"/>
      <c r="WG341"/>
      <c r="WH341"/>
      <c r="WI341"/>
      <c r="WJ341"/>
      <c r="WK341"/>
      <c r="WL341"/>
      <c r="WM341"/>
      <c r="WN341"/>
      <c r="WO341"/>
      <c r="WP341"/>
      <c r="WQ341"/>
      <c r="WR341"/>
      <c r="WS341"/>
      <c r="WT341"/>
      <c r="WU341"/>
      <c r="WV341"/>
      <c r="WW341"/>
      <c r="WX341"/>
      <c r="WY341"/>
      <c r="WZ341"/>
      <c r="XA341"/>
      <c r="XB341"/>
      <c r="XC341"/>
      <c r="XD341"/>
      <c r="XE341"/>
      <c r="XF341"/>
      <c r="XG341"/>
      <c r="XH341"/>
      <c r="XI341"/>
      <c r="XJ341"/>
      <c r="XK341"/>
      <c r="XL341"/>
      <c r="XM341"/>
      <c r="XN341"/>
      <c r="XO341"/>
      <c r="XP341"/>
      <c r="XQ341"/>
      <c r="XR341"/>
      <c r="XS341"/>
      <c r="XT341"/>
      <c r="XU341"/>
      <c r="XV341"/>
      <c r="XW341"/>
      <c r="XX341"/>
      <c r="XY341"/>
      <c r="XZ341"/>
      <c r="YA341"/>
      <c r="YB341"/>
      <c r="YC341"/>
      <c r="YD341"/>
      <c r="YE341"/>
      <c r="YF341"/>
      <c r="YG341"/>
      <c r="YH341"/>
      <c r="YI341"/>
      <c r="YJ341"/>
      <c r="YK341"/>
      <c r="YL341"/>
      <c r="YM341"/>
      <c r="YN341"/>
      <c r="YO341"/>
      <c r="YP341"/>
      <c r="YQ341"/>
      <c r="YR341"/>
      <c r="YS341"/>
      <c r="YT341"/>
      <c r="YU341"/>
      <c r="YV341"/>
      <c r="YW341"/>
      <c r="YX341"/>
      <c r="YY341"/>
      <c r="YZ341"/>
      <c r="ZA341"/>
      <c r="ZB341"/>
      <c r="ZC341"/>
      <c r="ZD341"/>
      <c r="ZE341"/>
      <c r="ZF341"/>
      <c r="ZG341"/>
      <c r="ZH341"/>
      <c r="ZI341"/>
      <c r="ZJ341"/>
      <c r="ZK341"/>
      <c r="ZL341"/>
      <c r="ZM341"/>
      <c r="ZN341"/>
      <c r="ZO341"/>
      <c r="ZP341"/>
      <c r="ZQ341"/>
      <c r="ZR341"/>
      <c r="ZS341"/>
      <c r="ZT341"/>
      <c r="ZU341"/>
      <c r="ZV341"/>
      <c r="ZW341"/>
      <c r="ZX341"/>
      <c r="ZY341"/>
      <c r="ZZ341"/>
      <c r="AAA341"/>
      <c r="AAB341"/>
      <c r="AAC341"/>
      <c r="AAD341"/>
      <c r="AAE341"/>
      <c r="AAF341"/>
      <c r="AAG341"/>
      <c r="AAH341"/>
      <c r="AAI341"/>
      <c r="AAJ341"/>
      <c r="AAK341"/>
      <c r="AAL341"/>
      <c r="AAM341"/>
      <c r="AAN341"/>
      <c r="AAO341"/>
      <c r="AAP341"/>
      <c r="AAQ341"/>
      <c r="AAR341"/>
      <c r="AAS341"/>
      <c r="AAT341"/>
      <c r="AAU341"/>
      <c r="AAV341"/>
      <c r="AAW341"/>
      <c r="AAX341"/>
      <c r="AAY341"/>
      <c r="AAZ341"/>
      <c r="ABA341"/>
      <c r="ABB341"/>
      <c r="ABC341"/>
      <c r="ABD341"/>
      <c r="ABE341"/>
      <c r="ABF341"/>
      <c r="ABG341"/>
      <c r="ABH341"/>
      <c r="ABI341"/>
      <c r="ABJ341"/>
      <c r="ABK341"/>
      <c r="ABL341"/>
      <c r="ABM341"/>
      <c r="ABN341"/>
      <c r="ABO341"/>
      <c r="ABP341"/>
      <c r="ABQ341"/>
      <c r="ABR341"/>
      <c r="ABS341"/>
      <c r="ABT341"/>
      <c r="ABU341"/>
      <c r="ABV341"/>
      <c r="ABW341"/>
      <c r="ABX341"/>
      <c r="ABY341"/>
      <c r="ABZ341"/>
      <c r="ACA341"/>
      <c r="ACB341"/>
      <c r="ACC341"/>
      <c r="ACD341"/>
      <c r="ACE341"/>
      <c r="ACF341"/>
      <c r="ACG341"/>
      <c r="ACH341"/>
      <c r="ACI341"/>
      <c r="ACJ341"/>
      <c r="ACK341"/>
      <c r="ACL341"/>
      <c r="ACM341"/>
      <c r="ACN341"/>
      <c r="ACO341"/>
      <c r="ACP341"/>
      <c r="ACQ341"/>
      <c r="ACR341"/>
      <c r="ACS341"/>
      <c r="ACT341"/>
      <c r="ACU341"/>
      <c r="ACV341"/>
      <c r="ACW341"/>
      <c r="ACX341"/>
      <c r="ACY341"/>
      <c r="ACZ341"/>
      <c r="ADA341"/>
      <c r="ADB341"/>
      <c r="ADC341"/>
      <c r="ADD341"/>
      <c r="ADE341"/>
      <c r="ADF341"/>
      <c r="ADG341"/>
      <c r="ADH341"/>
      <c r="ADI341"/>
      <c r="ADJ341"/>
      <c r="ADK341"/>
      <c r="ADL341"/>
      <c r="ADM341"/>
      <c r="ADN341"/>
      <c r="ADO341"/>
      <c r="ADP341"/>
      <c r="ADQ341"/>
      <c r="ADR341"/>
      <c r="ADS341"/>
      <c r="ADT341"/>
      <c r="ADU341"/>
      <c r="ADV341"/>
      <c r="ADW341"/>
      <c r="ADX341"/>
      <c r="ADY341"/>
      <c r="ADZ341"/>
      <c r="AEA341"/>
      <c r="AEB341"/>
      <c r="AEC341"/>
      <c r="AED341"/>
      <c r="AEE341"/>
      <c r="AEF341"/>
      <c r="AEG341"/>
      <c r="AEH341"/>
      <c r="AEI341"/>
      <c r="AEJ341"/>
      <c r="AEK341"/>
      <c r="AEL341"/>
      <c r="AEM341"/>
      <c r="AEN341"/>
      <c r="AEO341"/>
      <c r="AEP341"/>
      <c r="AEQ341"/>
      <c r="AER341"/>
      <c r="AES341"/>
      <c r="AET341"/>
      <c r="AEU341"/>
      <c r="AEV341"/>
      <c r="AEW341"/>
      <c r="AEX341"/>
      <c r="AEY341"/>
      <c r="AEZ341"/>
      <c r="AFA341"/>
      <c r="AFB341"/>
      <c r="AFC341"/>
      <c r="AFD341"/>
      <c r="AFE341"/>
      <c r="AFF341"/>
      <c r="AFG341"/>
      <c r="AFH341"/>
      <c r="AFI341"/>
      <c r="AFJ341"/>
      <c r="AFK341"/>
      <c r="AFL341"/>
      <c r="AFM341"/>
      <c r="AFN341"/>
      <c r="AFO341"/>
      <c r="AFP341"/>
      <c r="AFQ341"/>
      <c r="AFR341"/>
      <c r="AFS341"/>
      <c r="AFT341"/>
      <c r="AFU341"/>
      <c r="AFV341"/>
      <c r="AFW341"/>
      <c r="AFX341"/>
      <c r="AFY341"/>
      <c r="AFZ341"/>
      <c r="AGA341"/>
      <c r="AGB341"/>
      <c r="AGC341"/>
      <c r="AGD341"/>
      <c r="AGE341"/>
      <c r="AGF341"/>
      <c r="AGG341"/>
      <c r="AGH341"/>
      <c r="AGI341"/>
      <c r="AGJ341"/>
      <c r="AGK341"/>
      <c r="AGL341"/>
      <c r="AGM341"/>
      <c r="AGN341"/>
      <c r="AGO341"/>
      <c r="AGP341"/>
      <c r="AGQ341"/>
      <c r="AGR341"/>
      <c r="AGS341"/>
      <c r="AGT341"/>
      <c r="AGU341"/>
      <c r="AGV341"/>
      <c r="AGW341"/>
      <c r="AGX341"/>
      <c r="AGY341"/>
      <c r="AGZ341"/>
      <c r="AHA341"/>
      <c r="AHB341"/>
      <c r="AHC341"/>
      <c r="AHD341"/>
      <c r="AHE341"/>
      <c r="AHF341"/>
      <c r="AHG341"/>
      <c r="AHH341"/>
      <c r="AHI341"/>
      <c r="AHJ341"/>
      <c r="AHK341"/>
      <c r="AHL341"/>
      <c r="AHM341"/>
      <c r="AHN341"/>
      <c r="AHO341"/>
      <c r="AHP341"/>
      <c r="AHQ341"/>
      <c r="AHR341"/>
      <c r="AHS341"/>
      <c r="AHT341"/>
      <c r="AHU341"/>
      <c r="AHV341"/>
      <c r="AHW341"/>
      <c r="AHX341"/>
      <c r="AHY341"/>
      <c r="AHZ341"/>
      <c r="AIA341"/>
      <c r="AIB341"/>
      <c r="AIC341"/>
      <c r="AID341"/>
      <c r="AIE341"/>
      <c r="AIF341"/>
      <c r="AIG341"/>
      <c r="AIH341"/>
      <c r="AII341"/>
      <c r="AIJ341"/>
      <c r="AIK341"/>
      <c r="AIL341"/>
      <c r="AIM341"/>
      <c r="AIN341"/>
      <c r="AIO341"/>
      <c r="AIP341"/>
      <c r="AIQ341"/>
      <c r="AIR341"/>
      <c r="AIS341"/>
      <c r="AIT341"/>
      <c r="AIU341"/>
      <c r="AIV341"/>
      <c r="AIW341"/>
      <c r="AIX341"/>
      <c r="AIY341"/>
      <c r="AIZ341"/>
      <c r="AJA341"/>
      <c r="AJB341"/>
      <c r="AJC341"/>
      <c r="AJD341"/>
      <c r="AJE341"/>
      <c r="AJF341"/>
      <c r="AJG341"/>
      <c r="AJH341"/>
      <c r="AJI341"/>
      <c r="AJJ341"/>
      <c r="AJK341"/>
      <c r="AJL341"/>
      <c r="AJM341"/>
      <c r="AJN341"/>
      <c r="AJO341"/>
    </row>
    <row r="342" spans="1:951" x14ac:dyDescent="0.35">
      <c r="A342" s="131" t="s">
        <v>151</v>
      </c>
      <c r="B342" s="131">
        <v>7231288</v>
      </c>
      <c r="C342" s="131" t="s">
        <v>1538</v>
      </c>
      <c r="D342" s="131" t="s">
        <v>381</v>
      </c>
      <c r="E342" s="131" t="s">
        <v>1539</v>
      </c>
      <c r="F342" s="131" t="s">
        <v>794</v>
      </c>
      <c r="G342" s="129">
        <f t="shared" si="5"/>
        <v>24</v>
      </c>
      <c r="H342" s="131" t="s">
        <v>184</v>
      </c>
      <c r="I342" s="131" t="s">
        <v>189</v>
      </c>
      <c r="J342" s="131" t="s">
        <v>223</v>
      </c>
      <c r="K342" s="131" t="s">
        <v>197</v>
      </c>
      <c r="L342" s="131"/>
      <c r="M342" s="133">
        <v>1</v>
      </c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  <c r="LK342"/>
      <c r="LL342"/>
      <c r="LM342"/>
      <c r="LN342"/>
      <c r="LO342"/>
      <c r="LP342"/>
      <c r="LQ342"/>
      <c r="LR342"/>
      <c r="LS342"/>
      <c r="LT342"/>
      <c r="LU342"/>
      <c r="LV342"/>
      <c r="LW342"/>
      <c r="LX342"/>
      <c r="LY342"/>
      <c r="LZ342"/>
      <c r="MA342"/>
      <c r="MB342"/>
      <c r="MC342"/>
      <c r="MD342"/>
      <c r="ME342"/>
      <c r="MF342"/>
      <c r="MG342"/>
      <c r="MH342"/>
      <c r="MI342"/>
      <c r="MJ342"/>
      <c r="MK342"/>
      <c r="ML342"/>
      <c r="MM342"/>
      <c r="MN342"/>
      <c r="MO342"/>
      <c r="MP342"/>
      <c r="MQ342"/>
      <c r="MR342"/>
      <c r="MS342"/>
      <c r="MT342"/>
      <c r="MU342"/>
      <c r="MV342"/>
      <c r="MW342"/>
      <c r="MX342"/>
      <c r="MY342"/>
      <c r="MZ342"/>
      <c r="NA342"/>
      <c r="NB342"/>
      <c r="NC342"/>
      <c r="ND342"/>
      <c r="NE342"/>
      <c r="NF342"/>
      <c r="NG342"/>
      <c r="NH342"/>
      <c r="NI342"/>
      <c r="NJ342"/>
      <c r="NK342"/>
      <c r="NL342"/>
      <c r="NM342"/>
      <c r="NN342"/>
      <c r="NO342"/>
      <c r="NP342"/>
      <c r="NQ342"/>
      <c r="NR342"/>
      <c r="NS342"/>
      <c r="NT342"/>
      <c r="NU342"/>
      <c r="NV342"/>
      <c r="NW342"/>
      <c r="NX342"/>
      <c r="NY342"/>
      <c r="NZ342"/>
      <c r="OA342"/>
      <c r="OB342"/>
      <c r="OC342"/>
      <c r="OD342"/>
      <c r="OE342"/>
      <c r="OF342"/>
      <c r="OG342"/>
      <c r="OH342"/>
      <c r="OI342"/>
      <c r="OJ342"/>
      <c r="OK342"/>
      <c r="OL342"/>
      <c r="OM342"/>
      <c r="ON342"/>
      <c r="OO342"/>
      <c r="OP342"/>
      <c r="OQ342"/>
      <c r="OR342"/>
      <c r="OS342"/>
      <c r="OT342"/>
      <c r="OU342"/>
      <c r="OV342"/>
      <c r="OW342"/>
      <c r="OX342"/>
      <c r="OY342"/>
      <c r="OZ342"/>
      <c r="PA342"/>
      <c r="PB342"/>
      <c r="PC342"/>
      <c r="PD342"/>
      <c r="PE342"/>
      <c r="PF342"/>
      <c r="PG342"/>
      <c r="PH342"/>
      <c r="PI342"/>
      <c r="PJ342"/>
      <c r="PK342"/>
      <c r="PL342"/>
      <c r="PM342"/>
      <c r="PN342"/>
      <c r="PO342"/>
      <c r="PP342"/>
      <c r="PQ342"/>
      <c r="PR342"/>
      <c r="PS342"/>
      <c r="PT342"/>
      <c r="PU342"/>
      <c r="PV342"/>
      <c r="PW342"/>
      <c r="PX342"/>
      <c r="PY342"/>
      <c r="PZ342"/>
      <c r="QA342"/>
      <c r="QB342"/>
      <c r="QC342"/>
      <c r="QD342"/>
      <c r="QE342"/>
      <c r="QF342"/>
      <c r="QG342"/>
      <c r="QH342"/>
      <c r="QI342"/>
      <c r="QJ342"/>
      <c r="QK342"/>
      <c r="QL342"/>
      <c r="QM342"/>
      <c r="QN342"/>
      <c r="QO342"/>
      <c r="QP342"/>
      <c r="QQ342"/>
      <c r="QR342"/>
      <c r="QS342"/>
      <c r="QT342"/>
      <c r="QU342"/>
      <c r="QV342"/>
      <c r="QW342"/>
      <c r="QX342"/>
      <c r="QY342"/>
      <c r="QZ342"/>
      <c r="RA342"/>
      <c r="RB342"/>
      <c r="RC342"/>
      <c r="RD342"/>
      <c r="RE342"/>
      <c r="RF342"/>
      <c r="RG342"/>
      <c r="RH342"/>
      <c r="RI342"/>
      <c r="RJ342"/>
      <c r="RK342"/>
      <c r="RL342"/>
      <c r="RM342"/>
      <c r="RN342"/>
      <c r="RO342"/>
      <c r="RP342"/>
      <c r="RQ342"/>
      <c r="RR342"/>
      <c r="RS342"/>
      <c r="RT342"/>
      <c r="RU342"/>
      <c r="RV342"/>
      <c r="RW342"/>
      <c r="RX342"/>
      <c r="RY342"/>
      <c r="RZ342"/>
      <c r="SA342"/>
      <c r="SB342"/>
      <c r="SC342"/>
      <c r="SD342"/>
      <c r="SE342"/>
      <c r="SF342"/>
      <c r="SG342"/>
      <c r="SH342"/>
      <c r="SI342"/>
      <c r="SJ342"/>
      <c r="SK342"/>
      <c r="SL342"/>
      <c r="SM342"/>
      <c r="SN342"/>
      <c r="SO342"/>
      <c r="SP342"/>
      <c r="SQ342"/>
      <c r="SR342"/>
      <c r="SS342"/>
      <c r="ST342"/>
      <c r="SU342"/>
      <c r="SV342"/>
      <c r="SW342"/>
      <c r="SX342"/>
      <c r="SY342"/>
      <c r="SZ342"/>
      <c r="TA342"/>
      <c r="TB342"/>
      <c r="TC342"/>
      <c r="TD342"/>
      <c r="TE342"/>
      <c r="TF342"/>
      <c r="TG342"/>
      <c r="TH342"/>
      <c r="TI342"/>
      <c r="TJ342"/>
      <c r="TK342"/>
      <c r="TL342"/>
      <c r="TM342"/>
      <c r="TN342"/>
      <c r="TO342"/>
      <c r="TP342"/>
      <c r="TQ342"/>
      <c r="TR342"/>
      <c r="TS342"/>
      <c r="TT342"/>
      <c r="TU342"/>
      <c r="TV342"/>
      <c r="TW342"/>
      <c r="TX342"/>
      <c r="TY342"/>
      <c r="TZ342"/>
      <c r="UA342"/>
      <c r="UB342"/>
      <c r="UC342"/>
      <c r="UD342"/>
      <c r="UE342"/>
      <c r="UF342"/>
      <c r="UG342"/>
      <c r="UH342"/>
      <c r="UI342"/>
      <c r="UJ342"/>
      <c r="UK342"/>
      <c r="UL342"/>
      <c r="UM342"/>
      <c r="UN342"/>
      <c r="UO342"/>
      <c r="UP342"/>
      <c r="UQ342"/>
      <c r="UR342"/>
      <c r="US342"/>
      <c r="UT342"/>
      <c r="UU342"/>
      <c r="UV342"/>
      <c r="UW342"/>
      <c r="UX342"/>
      <c r="UY342"/>
      <c r="UZ342"/>
      <c r="VA342"/>
      <c r="VB342"/>
      <c r="VC342"/>
      <c r="VD342"/>
      <c r="VE342"/>
      <c r="VF342"/>
      <c r="VG342"/>
      <c r="VH342"/>
      <c r="VI342"/>
      <c r="VJ342"/>
      <c r="VK342"/>
      <c r="VL342"/>
      <c r="VM342"/>
      <c r="VN342"/>
      <c r="VO342"/>
      <c r="VP342"/>
      <c r="VQ342"/>
      <c r="VR342"/>
      <c r="VS342"/>
      <c r="VT342"/>
      <c r="VU342"/>
      <c r="VV342"/>
      <c r="VW342"/>
      <c r="VX342"/>
      <c r="VY342"/>
      <c r="VZ342"/>
      <c r="WA342"/>
      <c r="WB342"/>
      <c r="WC342"/>
      <c r="WD342"/>
      <c r="WE342"/>
      <c r="WF342"/>
      <c r="WG342"/>
      <c r="WH342"/>
      <c r="WI342"/>
      <c r="WJ342"/>
      <c r="WK342"/>
      <c r="WL342"/>
      <c r="WM342"/>
      <c r="WN342"/>
      <c r="WO342"/>
      <c r="WP342"/>
      <c r="WQ342"/>
      <c r="WR342"/>
      <c r="WS342"/>
      <c r="WT342"/>
      <c r="WU342"/>
      <c r="WV342"/>
      <c r="WW342"/>
      <c r="WX342"/>
      <c r="WY342"/>
      <c r="WZ342"/>
      <c r="XA342"/>
      <c r="XB342"/>
      <c r="XC342"/>
      <c r="XD342"/>
      <c r="XE342"/>
      <c r="XF342"/>
      <c r="XG342"/>
      <c r="XH342"/>
      <c r="XI342"/>
      <c r="XJ342"/>
      <c r="XK342"/>
      <c r="XL342"/>
      <c r="XM342"/>
      <c r="XN342"/>
      <c r="XO342"/>
      <c r="XP342"/>
      <c r="XQ342"/>
      <c r="XR342"/>
      <c r="XS342"/>
      <c r="XT342"/>
      <c r="XU342"/>
      <c r="XV342"/>
      <c r="XW342"/>
      <c r="XX342"/>
      <c r="XY342"/>
      <c r="XZ342"/>
      <c r="YA342"/>
      <c r="YB342"/>
      <c r="YC342"/>
      <c r="YD342"/>
      <c r="YE342"/>
      <c r="YF342"/>
      <c r="YG342"/>
      <c r="YH342"/>
      <c r="YI342"/>
      <c r="YJ342"/>
      <c r="YK342"/>
      <c r="YL342"/>
      <c r="YM342"/>
      <c r="YN342"/>
      <c r="YO342"/>
      <c r="YP342"/>
      <c r="YQ342"/>
      <c r="YR342"/>
      <c r="YS342"/>
      <c r="YT342"/>
      <c r="YU342"/>
      <c r="YV342"/>
      <c r="YW342"/>
      <c r="YX342"/>
      <c r="YY342"/>
      <c r="YZ342"/>
      <c r="ZA342"/>
      <c r="ZB342"/>
      <c r="ZC342"/>
      <c r="ZD342"/>
      <c r="ZE342"/>
      <c r="ZF342"/>
      <c r="ZG342"/>
      <c r="ZH342"/>
      <c r="ZI342"/>
      <c r="ZJ342"/>
      <c r="ZK342"/>
      <c r="ZL342"/>
      <c r="ZM342"/>
      <c r="ZN342"/>
      <c r="ZO342"/>
      <c r="ZP342"/>
      <c r="ZQ342"/>
      <c r="ZR342"/>
      <c r="ZS342"/>
      <c r="ZT342"/>
      <c r="ZU342"/>
      <c r="ZV342"/>
      <c r="ZW342"/>
      <c r="ZX342"/>
      <c r="ZY342"/>
      <c r="ZZ342"/>
      <c r="AAA342"/>
      <c r="AAB342"/>
      <c r="AAC342"/>
      <c r="AAD342"/>
      <c r="AAE342"/>
      <c r="AAF342"/>
      <c r="AAG342"/>
      <c r="AAH342"/>
      <c r="AAI342"/>
      <c r="AAJ342"/>
      <c r="AAK342"/>
      <c r="AAL342"/>
      <c r="AAM342"/>
      <c r="AAN342"/>
      <c r="AAO342"/>
      <c r="AAP342"/>
      <c r="AAQ342"/>
      <c r="AAR342"/>
      <c r="AAS342"/>
      <c r="AAT342"/>
      <c r="AAU342"/>
      <c r="AAV342"/>
      <c r="AAW342"/>
      <c r="AAX342"/>
      <c r="AAY342"/>
      <c r="AAZ342"/>
      <c r="ABA342"/>
      <c r="ABB342"/>
      <c r="ABC342"/>
      <c r="ABD342"/>
      <c r="ABE342"/>
      <c r="ABF342"/>
      <c r="ABG342"/>
      <c r="ABH342"/>
      <c r="ABI342"/>
      <c r="ABJ342"/>
      <c r="ABK342"/>
      <c r="ABL342"/>
      <c r="ABM342"/>
      <c r="ABN342"/>
      <c r="ABO342"/>
      <c r="ABP342"/>
      <c r="ABQ342"/>
      <c r="ABR342"/>
      <c r="ABS342"/>
      <c r="ABT342"/>
      <c r="ABU342"/>
      <c r="ABV342"/>
      <c r="ABW342"/>
      <c r="ABX342"/>
      <c r="ABY342"/>
      <c r="ABZ342"/>
      <c r="ACA342"/>
      <c r="ACB342"/>
      <c r="ACC342"/>
      <c r="ACD342"/>
      <c r="ACE342"/>
      <c r="ACF342"/>
      <c r="ACG342"/>
      <c r="ACH342"/>
      <c r="ACI342"/>
      <c r="ACJ342"/>
      <c r="ACK342"/>
      <c r="ACL342"/>
      <c r="ACM342"/>
      <c r="ACN342"/>
      <c r="ACO342"/>
      <c r="ACP342"/>
      <c r="ACQ342"/>
      <c r="ACR342"/>
      <c r="ACS342"/>
      <c r="ACT342"/>
      <c r="ACU342"/>
      <c r="ACV342"/>
      <c r="ACW342"/>
      <c r="ACX342"/>
      <c r="ACY342"/>
      <c r="ACZ342"/>
      <c r="ADA342"/>
      <c r="ADB342"/>
      <c r="ADC342"/>
      <c r="ADD342"/>
      <c r="ADE342"/>
      <c r="ADF342"/>
      <c r="ADG342"/>
      <c r="ADH342"/>
      <c r="ADI342"/>
      <c r="ADJ342"/>
      <c r="ADK342"/>
      <c r="ADL342"/>
      <c r="ADM342"/>
      <c r="ADN342"/>
      <c r="ADO342"/>
      <c r="ADP342"/>
      <c r="ADQ342"/>
      <c r="ADR342"/>
      <c r="ADS342"/>
      <c r="ADT342"/>
      <c r="ADU342"/>
      <c r="ADV342"/>
      <c r="ADW342"/>
      <c r="ADX342"/>
      <c r="ADY342"/>
      <c r="ADZ342"/>
      <c r="AEA342"/>
      <c r="AEB342"/>
      <c r="AEC342"/>
      <c r="AED342"/>
      <c r="AEE342"/>
      <c r="AEF342"/>
      <c r="AEG342"/>
      <c r="AEH342"/>
      <c r="AEI342"/>
      <c r="AEJ342"/>
      <c r="AEK342"/>
      <c r="AEL342"/>
      <c r="AEM342"/>
      <c r="AEN342"/>
      <c r="AEO342"/>
      <c r="AEP342"/>
      <c r="AEQ342"/>
      <c r="AER342"/>
      <c r="AES342"/>
      <c r="AET342"/>
      <c r="AEU342"/>
      <c r="AEV342"/>
      <c r="AEW342"/>
      <c r="AEX342"/>
      <c r="AEY342"/>
      <c r="AEZ342"/>
      <c r="AFA342"/>
      <c r="AFB342"/>
      <c r="AFC342"/>
      <c r="AFD342"/>
      <c r="AFE342"/>
      <c r="AFF342"/>
      <c r="AFG342"/>
      <c r="AFH342"/>
      <c r="AFI342"/>
      <c r="AFJ342"/>
      <c r="AFK342"/>
      <c r="AFL342"/>
      <c r="AFM342"/>
      <c r="AFN342"/>
      <c r="AFO342"/>
      <c r="AFP342"/>
      <c r="AFQ342"/>
      <c r="AFR342"/>
      <c r="AFS342"/>
      <c r="AFT342"/>
      <c r="AFU342"/>
      <c r="AFV342"/>
      <c r="AFW342"/>
      <c r="AFX342"/>
      <c r="AFY342"/>
      <c r="AFZ342"/>
      <c r="AGA342"/>
      <c r="AGB342"/>
      <c r="AGC342"/>
      <c r="AGD342"/>
      <c r="AGE342"/>
      <c r="AGF342"/>
      <c r="AGG342"/>
      <c r="AGH342"/>
      <c r="AGI342"/>
      <c r="AGJ342"/>
      <c r="AGK342"/>
      <c r="AGL342"/>
      <c r="AGM342"/>
      <c r="AGN342"/>
      <c r="AGO342"/>
      <c r="AGP342"/>
      <c r="AGQ342"/>
      <c r="AGR342"/>
      <c r="AGS342"/>
      <c r="AGT342"/>
      <c r="AGU342"/>
      <c r="AGV342"/>
      <c r="AGW342"/>
      <c r="AGX342"/>
      <c r="AGY342"/>
      <c r="AGZ342"/>
      <c r="AHA342"/>
      <c r="AHB342"/>
      <c r="AHC342"/>
      <c r="AHD342"/>
      <c r="AHE342"/>
      <c r="AHF342"/>
      <c r="AHG342"/>
      <c r="AHH342"/>
      <c r="AHI342"/>
      <c r="AHJ342"/>
      <c r="AHK342"/>
      <c r="AHL342"/>
      <c r="AHM342"/>
      <c r="AHN342"/>
      <c r="AHO342"/>
      <c r="AHP342"/>
      <c r="AHQ342"/>
      <c r="AHR342"/>
      <c r="AHS342"/>
      <c r="AHT342"/>
      <c r="AHU342"/>
      <c r="AHV342"/>
      <c r="AHW342"/>
      <c r="AHX342"/>
      <c r="AHY342"/>
      <c r="AHZ342"/>
      <c r="AIA342"/>
      <c r="AIB342"/>
      <c r="AIC342"/>
      <c r="AID342"/>
      <c r="AIE342"/>
      <c r="AIF342"/>
      <c r="AIG342"/>
      <c r="AIH342"/>
      <c r="AII342"/>
      <c r="AIJ342"/>
      <c r="AIK342"/>
      <c r="AIL342"/>
      <c r="AIM342"/>
      <c r="AIN342"/>
      <c r="AIO342"/>
      <c r="AIP342"/>
      <c r="AIQ342"/>
      <c r="AIR342"/>
      <c r="AIS342"/>
      <c r="AIT342"/>
      <c r="AIU342"/>
      <c r="AIV342"/>
      <c r="AIW342"/>
      <c r="AIX342"/>
      <c r="AIY342"/>
      <c r="AIZ342"/>
      <c r="AJA342"/>
      <c r="AJB342"/>
      <c r="AJC342"/>
      <c r="AJD342"/>
      <c r="AJE342"/>
      <c r="AJF342"/>
      <c r="AJG342"/>
      <c r="AJH342"/>
      <c r="AJI342"/>
      <c r="AJJ342"/>
      <c r="AJK342"/>
      <c r="AJL342"/>
      <c r="AJM342"/>
      <c r="AJN342"/>
      <c r="AJO342"/>
    </row>
    <row r="343" spans="1:951" x14ac:dyDescent="0.35">
      <c r="A343" s="131" t="s">
        <v>151</v>
      </c>
      <c r="B343" s="131">
        <v>7234368</v>
      </c>
      <c r="C343" s="131" t="s">
        <v>1540</v>
      </c>
      <c r="D343" s="131" t="s">
        <v>372</v>
      </c>
      <c r="E343" s="131" t="s">
        <v>1541</v>
      </c>
      <c r="F343" s="131" t="s">
        <v>687</v>
      </c>
      <c r="G343" s="129">
        <f t="shared" si="5"/>
        <v>19</v>
      </c>
      <c r="H343" s="131" t="s">
        <v>186</v>
      </c>
      <c r="I343" s="131" t="s">
        <v>189</v>
      </c>
      <c r="J343" s="131" t="s">
        <v>213</v>
      </c>
      <c r="K343" s="131" t="s">
        <v>197</v>
      </c>
      <c r="L343" s="131"/>
      <c r="M343" s="133">
        <v>1</v>
      </c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  <c r="QC343"/>
      <c r="QD343"/>
      <c r="QE343"/>
      <c r="QF343"/>
      <c r="QG343"/>
      <c r="QH343"/>
      <c r="QI343"/>
      <c r="QJ343"/>
      <c r="QK343"/>
      <c r="QL343"/>
      <c r="QM343"/>
      <c r="QN343"/>
      <c r="QO343"/>
      <c r="QP343"/>
      <c r="QQ343"/>
      <c r="QR343"/>
      <c r="QS343"/>
      <c r="QT343"/>
      <c r="QU343"/>
      <c r="QV343"/>
      <c r="QW343"/>
      <c r="QX343"/>
      <c r="QY343"/>
      <c r="QZ343"/>
      <c r="RA343"/>
      <c r="RB343"/>
      <c r="RC343"/>
      <c r="RD343"/>
      <c r="RE343"/>
      <c r="RF343"/>
      <c r="RG343"/>
      <c r="RH343"/>
      <c r="RI343"/>
      <c r="RJ343"/>
      <c r="RK343"/>
      <c r="RL343"/>
      <c r="RM343"/>
      <c r="RN343"/>
      <c r="RO343"/>
      <c r="RP343"/>
      <c r="RQ343"/>
      <c r="RR343"/>
      <c r="RS343"/>
      <c r="RT343"/>
      <c r="RU343"/>
      <c r="RV343"/>
      <c r="RW343"/>
      <c r="RX343"/>
      <c r="RY343"/>
      <c r="RZ343"/>
      <c r="SA343"/>
      <c r="SB343"/>
      <c r="SC343"/>
      <c r="SD343"/>
      <c r="SE343"/>
      <c r="SF343"/>
      <c r="SG343"/>
      <c r="SH343"/>
      <c r="SI343"/>
      <c r="SJ343"/>
      <c r="SK343"/>
      <c r="SL343"/>
      <c r="SM343"/>
      <c r="SN343"/>
      <c r="SO343"/>
      <c r="SP343"/>
      <c r="SQ343"/>
      <c r="SR343"/>
      <c r="SS343"/>
      <c r="ST343"/>
      <c r="SU343"/>
      <c r="SV343"/>
      <c r="SW343"/>
      <c r="SX343"/>
      <c r="SY343"/>
      <c r="SZ343"/>
      <c r="TA343"/>
      <c r="TB343"/>
      <c r="TC343"/>
      <c r="TD343"/>
      <c r="TE343"/>
      <c r="TF343"/>
      <c r="TG343"/>
      <c r="TH343"/>
      <c r="TI343"/>
      <c r="TJ343"/>
      <c r="TK343"/>
      <c r="TL343"/>
      <c r="TM343"/>
      <c r="TN343"/>
      <c r="TO343"/>
      <c r="TP343"/>
      <c r="TQ343"/>
      <c r="TR343"/>
      <c r="TS343"/>
      <c r="TT343"/>
      <c r="TU343"/>
      <c r="TV343"/>
      <c r="TW343"/>
      <c r="TX343"/>
      <c r="TY343"/>
      <c r="TZ343"/>
      <c r="UA343"/>
      <c r="UB343"/>
      <c r="UC343"/>
      <c r="UD343"/>
      <c r="UE343"/>
      <c r="UF343"/>
      <c r="UG343"/>
      <c r="UH343"/>
      <c r="UI343"/>
      <c r="UJ343"/>
      <c r="UK343"/>
      <c r="UL343"/>
      <c r="UM343"/>
      <c r="UN343"/>
      <c r="UO343"/>
      <c r="UP343"/>
      <c r="UQ343"/>
      <c r="UR343"/>
      <c r="US343"/>
      <c r="UT343"/>
      <c r="UU343"/>
      <c r="UV343"/>
      <c r="UW343"/>
      <c r="UX343"/>
      <c r="UY343"/>
      <c r="UZ343"/>
      <c r="VA343"/>
      <c r="VB343"/>
      <c r="VC343"/>
      <c r="VD343"/>
      <c r="VE343"/>
      <c r="VF343"/>
      <c r="VG343"/>
      <c r="VH343"/>
      <c r="VI343"/>
      <c r="VJ343"/>
      <c r="VK343"/>
      <c r="VL343"/>
      <c r="VM343"/>
      <c r="VN343"/>
      <c r="VO343"/>
      <c r="VP343"/>
      <c r="VQ343"/>
      <c r="VR343"/>
      <c r="VS343"/>
      <c r="VT343"/>
      <c r="VU343"/>
      <c r="VV343"/>
      <c r="VW343"/>
      <c r="VX343"/>
      <c r="VY343"/>
      <c r="VZ343"/>
      <c r="WA343"/>
      <c r="WB343"/>
      <c r="WC343"/>
      <c r="WD343"/>
      <c r="WE343"/>
      <c r="WF343"/>
      <c r="WG343"/>
      <c r="WH343"/>
      <c r="WI343"/>
      <c r="WJ343"/>
      <c r="WK343"/>
      <c r="WL343"/>
      <c r="WM343"/>
      <c r="WN343"/>
      <c r="WO343"/>
      <c r="WP343"/>
      <c r="WQ343"/>
      <c r="WR343"/>
      <c r="WS343"/>
      <c r="WT343"/>
      <c r="WU343"/>
      <c r="WV343"/>
      <c r="WW343"/>
      <c r="WX343"/>
      <c r="WY343"/>
      <c r="WZ343"/>
      <c r="XA343"/>
      <c r="XB343"/>
      <c r="XC343"/>
      <c r="XD343"/>
      <c r="XE343"/>
      <c r="XF343"/>
      <c r="XG343"/>
      <c r="XH343"/>
      <c r="XI343"/>
      <c r="XJ343"/>
      <c r="XK343"/>
      <c r="XL343"/>
      <c r="XM343"/>
      <c r="XN343"/>
      <c r="XO343"/>
      <c r="XP343"/>
      <c r="XQ343"/>
      <c r="XR343"/>
      <c r="XS343"/>
      <c r="XT343"/>
      <c r="XU343"/>
      <c r="XV343"/>
      <c r="XW343"/>
      <c r="XX343"/>
      <c r="XY343"/>
      <c r="XZ343"/>
      <c r="YA343"/>
      <c r="YB343"/>
      <c r="YC343"/>
      <c r="YD343"/>
      <c r="YE343"/>
      <c r="YF343"/>
      <c r="YG343"/>
      <c r="YH343"/>
      <c r="YI343"/>
      <c r="YJ343"/>
      <c r="YK343"/>
      <c r="YL343"/>
      <c r="YM343"/>
      <c r="YN343"/>
      <c r="YO343"/>
      <c r="YP343"/>
      <c r="YQ343"/>
      <c r="YR343"/>
      <c r="YS343"/>
      <c r="YT343"/>
      <c r="YU343"/>
      <c r="YV343"/>
      <c r="YW343"/>
      <c r="YX343"/>
      <c r="YY343"/>
      <c r="YZ343"/>
      <c r="ZA343"/>
      <c r="ZB343"/>
      <c r="ZC343"/>
      <c r="ZD343"/>
      <c r="ZE343"/>
      <c r="ZF343"/>
      <c r="ZG343"/>
      <c r="ZH343"/>
      <c r="ZI343"/>
      <c r="ZJ343"/>
      <c r="ZK343"/>
      <c r="ZL343"/>
      <c r="ZM343"/>
      <c r="ZN343"/>
      <c r="ZO343"/>
      <c r="ZP343"/>
      <c r="ZQ343"/>
      <c r="ZR343"/>
      <c r="ZS343"/>
      <c r="ZT343"/>
      <c r="ZU343"/>
      <c r="ZV343"/>
      <c r="ZW343"/>
      <c r="ZX343"/>
      <c r="ZY343"/>
      <c r="ZZ343"/>
      <c r="AAA343"/>
      <c r="AAB343"/>
      <c r="AAC343"/>
      <c r="AAD343"/>
      <c r="AAE343"/>
      <c r="AAF343"/>
      <c r="AAG343"/>
      <c r="AAH343"/>
      <c r="AAI343"/>
      <c r="AAJ343"/>
      <c r="AAK343"/>
      <c r="AAL343"/>
      <c r="AAM343"/>
      <c r="AAN343"/>
      <c r="AAO343"/>
      <c r="AAP343"/>
      <c r="AAQ343"/>
      <c r="AAR343"/>
      <c r="AAS343"/>
      <c r="AAT343"/>
      <c r="AAU343"/>
      <c r="AAV343"/>
      <c r="AAW343"/>
      <c r="AAX343"/>
      <c r="AAY343"/>
      <c r="AAZ343"/>
      <c r="ABA343"/>
      <c r="ABB343"/>
      <c r="ABC343"/>
      <c r="ABD343"/>
      <c r="ABE343"/>
      <c r="ABF343"/>
      <c r="ABG343"/>
      <c r="ABH343"/>
      <c r="ABI343"/>
      <c r="ABJ343"/>
      <c r="ABK343"/>
      <c r="ABL343"/>
      <c r="ABM343"/>
      <c r="ABN343"/>
      <c r="ABO343"/>
      <c r="ABP343"/>
      <c r="ABQ343"/>
      <c r="ABR343"/>
      <c r="ABS343"/>
      <c r="ABT343"/>
      <c r="ABU343"/>
      <c r="ABV343"/>
      <c r="ABW343"/>
      <c r="ABX343"/>
      <c r="ABY343"/>
      <c r="ABZ343"/>
      <c r="ACA343"/>
      <c r="ACB343"/>
      <c r="ACC343"/>
      <c r="ACD343"/>
      <c r="ACE343"/>
      <c r="ACF343"/>
      <c r="ACG343"/>
      <c r="ACH343"/>
      <c r="ACI343"/>
      <c r="ACJ343"/>
      <c r="ACK343"/>
      <c r="ACL343"/>
      <c r="ACM343"/>
      <c r="ACN343"/>
      <c r="ACO343"/>
      <c r="ACP343"/>
      <c r="ACQ343"/>
      <c r="ACR343"/>
      <c r="ACS343"/>
      <c r="ACT343"/>
      <c r="ACU343"/>
      <c r="ACV343"/>
      <c r="ACW343"/>
      <c r="ACX343"/>
      <c r="ACY343"/>
      <c r="ACZ343"/>
      <c r="ADA343"/>
      <c r="ADB343"/>
      <c r="ADC343"/>
      <c r="ADD343"/>
      <c r="ADE343"/>
      <c r="ADF343"/>
      <c r="ADG343"/>
      <c r="ADH343"/>
      <c r="ADI343"/>
      <c r="ADJ343"/>
      <c r="ADK343"/>
      <c r="ADL343"/>
      <c r="ADM343"/>
      <c r="ADN343"/>
      <c r="ADO343"/>
      <c r="ADP343"/>
      <c r="ADQ343"/>
      <c r="ADR343"/>
      <c r="ADS343"/>
      <c r="ADT343"/>
      <c r="ADU343"/>
      <c r="ADV343"/>
      <c r="ADW343"/>
      <c r="ADX343"/>
      <c r="ADY343"/>
      <c r="ADZ343"/>
      <c r="AEA343"/>
      <c r="AEB343"/>
      <c r="AEC343"/>
      <c r="AED343"/>
      <c r="AEE343"/>
      <c r="AEF343"/>
      <c r="AEG343"/>
      <c r="AEH343"/>
      <c r="AEI343"/>
      <c r="AEJ343"/>
      <c r="AEK343"/>
      <c r="AEL343"/>
      <c r="AEM343"/>
      <c r="AEN343"/>
      <c r="AEO343"/>
      <c r="AEP343"/>
      <c r="AEQ343"/>
      <c r="AER343"/>
      <c r="AES343"/>
      <c r="AET343"/>
      <c r="AEU343"/>
      <c r="AEV343"/>
      <c r="AEW343"/>
      <c r="AEX343"/>
      <c r="AEY343"/>
      <c r="AEZ343"/>
      <c r="AFA343"/>
      <c r="AFB343"/>
      <c r="AFC343"/>
      <c r="AFD343"/>
      <c r="AFE343"/>
      <c r="AFF343"/>
      <c r="AFG343"/>
      <c r="AFH343"/>
      <c r="AFI343"/>
      <c r="AFJ343"/>
      <c r="AFK343"/>
      <c r="AFL343"/>
      <c r="AFM343"/>
      <c r="AFN343"/>
      <c r="AFO343"/>
      <c r="AFP343"/>
      <c r="AFQ343"/>
      <c r="AFR343"/>
      <c r="AFS343"/>
      <c r="AFT343"/>
      <c r="AFU343"/>
      <c r="AFV343"/>
      <c r="AFW343"/>
      <c r="AFX343"/>
      <c r="AFY343"/>
      <c r="AFZ343"/>
      <c r="AGA343"/>
      <c r="AGB343"/>
      <c r="AGC343"/>
      <c r="AGD343"/>
      <c r="AGE343"/>
      <c r="AGF343"/>
      <c r="AGG343"/>
      <c r="AGH343"/>
      <c r="AGI343"/>
      <c r="AGJ343"/>
      <c r="AGK343"/>
      <c r="AGL343"/>
      <c r="AGM343"/>
      <c r="AGN343"/>
      <c r="AGO343"/>
      <c r="AGP343"/>
      <c r="AGQ343"/>
      <c r="AGR343"/>
      <c r="AGS343"/>
      <c r="AGT343"/>
      <c r="AGU343"/>
      <c r="AGV343"/>
      <c r="AGW343"/>
      <c r="AGX343"/>
      <c r="AGY343"/>
      <c r="AGZ343"/>
      <c r="AHA343"/>
      <c r="AHB343"/>
      <c r="AHC343"/>
      <c r="AHD343"/>
      <c r="AHE343"/>
      <c r="AHF343"/>
      <c r="AHG343"/>
      <c r="AHH343"/>
      <c r="AHI343"/>
      <c r="AHJ343"/>
      <c r="AHK343"/>
      <c r="AHL343"/>
      <c r="AHM343"/>
      <c r="AHN343"/>
      <c r="AHO343"/>
      <c r="AHP343"/>
      <c r="AHQ343"/>
      <c r="AHR343"/>
      <c r="AHS343"/>
      <c r="AHT343"/>
      <c r="AHU343"/>
      <c r="AHV343"/>
      <c r="AHW343"/>
      <c r="AHX343"/>
      <c r="AHY343"/>
      <c r="AHZ343"/>
      <c r="AIA343"/>
      <c r="AIB343"/>
      <c r="AIC343"/>
      <c r="AID343"/>
      <c r="AIE343"/>
      <c r="AIF343"/>
      <c r="AIG343"/>
      <c r="AIH343"/>
      <c r="AII343"/>
      <c r="AIJ343"/>
      <c r="AIK343"/>
      <c r="AIL343"/>
      <c r="AIM343"/>
      <c r="AIN343"/>
      <c r="AIO343"/>
      <c r="AIP343"/>
      <c r="AIQ343"/>
      <c r="AIR343"/>
      <c r="AIS343"/>
      <c r="AIT343"/>
      <c r="AIU343"/>
      <c r="AIV343"/>
      <c r="AIW343"/>
      <c r="AIX343"/>
      <c r="AIY343"/>
      <c r="AIZ343"/>
      <c r="AJA343"/>
      <c r="AJB343"/>
      <c r="AJC343"/>
      <c r="AJD343"/>
      <c r="AJE343"/>
      <c r="AJF343"/>
      <c r="AJG343"/>
      <c r="AJH343"/>
      <c r="AJI343"/>
      <c r="AJJ343"/>
      <c r="AJK343"/>
      <c r="AJL343"/>
      <c r="AJM343"/>
      <c r="AJN343"/>
      <c r="AJO343"/>
    </row>
    <row r="344" spans="1:951" x14ac:dyDescent="0.35">
      <c r="A344" s="131" t="s">
        <v>151</v>
      </c>
      <c r="B344" s="131">
        <v>7236564</v>
      </c>
      <c r="C344" s="131" t="s">
        <v>1542</v>
      </c>
      <c r="D344" s="131" t="s">
        <v>255</v>
      </c>
      <c r="E344" s="131" t="s">
        <v>1543</v>
      </c>
      <c r="F344" s="131" t="s">
        <v>684</v>
      </c>
      <c r="G344" s="129">
        <f t="shared" si="5"/>
        <v>15</v>
      </c>
      <c r="H344" s="131" t="s">
        <v>186</v>
      </c>
      <c r="I344" s="131" t="s">
        <v>189</v>
      </c>
      <c r="J344" s="131" t="s">
        <v>150</v>
      </c>
      <c r="K344" s="131" t="s">
        <v>197</v>
      </c>
      <c r="L344" s="131"/>
      <c r="M344" s="133">
        <v>1</v>
      </c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  <c r="LK344"/>
      <c r="LL344"/>
      <c r="LM344"/>
      <c r="LN344"/>
      <c r="LO344"/>
      <c r="LP344"/>
      <c r="LQ344"/>
      <c r="LR344"/>
      <c r="LS344"/>
      <c r="LT344"/>
      <c r="LU344"/>
      <c r="LV344"/>
      <c r="LW344"/>
      <c r="LX344"/>
      <c r="LY344"/>
      <c r="LZ344"/>
      <c r="MA344"/>
      <c r="MB344"/>
      <c r="MC344"/>
      <c r="MD344"/>
      <c r="ME344"/>
      <c r="MF344"/>
      <c r="MG344"/>
      <c r="MH344"/>
      <c r="MI344"/>
      <c r="MJ344"/>
      <c r="MK344"/>
      <c r="ML344"/>
      <c r="MM344"/>
      <c r="MN344"/>
      <c r="MO344"/>
      <c r="MP344"/>
      <c r="MQ344"/>
      <c r="MR344"/>
      <c r="MS344"/>
      <c r="MT344"/>
      <c r="MU344"/>
      <c r="MV344"/>
      <c r="MW344"/>
      <c r="MX344"/>
      <c r="MY344"/>
      <c r="MZ344"/>
      <c r="NA344"/>
      <c r="NB344"/>
      <c r="NC344"/>
      <c r="ND344"/>
      <c r="NE344"/>
      <c r="NF344"/>
      <c r="NG344"/>
      <c r="NH344"/>
      <c r="NI344"/>
      <c r="NJ344"/>
      <c r="NK344"/>
      <c r="NL344"/>
      <c r="NM344"/>
      <c r="NN344"/>
      <c r="NO344"/>
      <c r="NP344"/>
      <c r="NQ344"/>
      <c r="NR344"/>
      <c r="NS344"/>
      <c r="NT344"/>
      <c r="NU344"/>
      <c r="NV344"/>
      <c r="NW344"/>
      <c r="NX344"/>
      <c r="NY344"/>
      <c r="NZ344"/>
      <c r="OA344"/>
      <c r="OB344"/>
      <c r="OC344"/>
      <c r="OD344"/>
      <c r="OE344"/>
      <c r="OF344"/>
      <c r="OG344"/>
      <c r="OH344"/>
      <c r="OI344"/>
      <c r="OJ344"/>
      <c r="OK344"/>
      <c r="OL344"/>
      <c r="OM344"/>
      <c r="ON344"/>
      <c r="OO344"/>
      <c r="OP344"/>
      <c r="OQ344"/>
      <c r="OR344"/>
      <c r="OS344"/>
      <c r="OT344"/>
      <c r="OU344"/>
      <c r="OV344"/>
      <c r="OW344"/>
      <c r="OX344"/>
      <c r="OY344"/>
      <c r="OZ344"/>
      <c r="PA344"/>
      <c r="PB344"/>
      <c r="PC344"/>
      <c r="PD344"/>
      <c r="PE344"/>
      <c r="PF344"/>
      <c r="PG344"/>
      <c r="PH344"/>
      <c r="PI344"/>
      <c r="PJ344"/>
      <c r="PK344"/>
      <c r="PL344"/>
      <c r="PM344"/>
      <c r="PN344"/>
      <c r="PO344"/>
      <c r="PP344"/>
      <c r="PQ344"/>
      <c r="PR344"/>
      <c r="PS344"/>
      <c r="PT344"/>
      <c r="PU344"/>
      <c r="PV344"/>
      <c r="PW344"/>
      <c r="PX344"/>
      <c r="PY344"/>
      <c r="PZ344"/>
      <c r="QA344"/>
      <c r="QB344"/>
      <c r="QC344"/>
      <c r="QD344"/>
      <c r="QE344"/>
      <c r="QF344"/>
      <c r="QG344"/>
      <c r="QH344"/>
      <c r="QI344"/>
      <c r="QJ344"/>
      <c r="QK344"/>
      <c r="QL344"/>
      <c r="QM344"/>
      <c r="QN344"/>
      <c r="QO344"/>
      <c r="QP344"/>
      <c r="QQ344"/>
      <c r="QR344"/>
      <c r="QS344"/>
      <c r="QT344"/>
      <c r="QU344"/>
      <c r="QV344"/>
      <c r="QW344"/>
      <c r="QX344"/>
      <c r="QY344"/>
      <c r="QZ344"/>
      <c r="RA344"/>
      <c r="RB344"/>
      <c r="RC344"/>
      <c r="RD344"/>
      <c r="RE344"/>
      <c r="RF344"/>
      <c r="RG344"/>
      <c r="RH344"/>
      <c r="RI344"/>
      <c r="RJ344"/>
      <c r="RK344"/>
      <c r="RL344"/>
      <c r="RM344"/>
      <c r="RN344"/>
      <c r="RO344"/>
      <c r="RP344"/>
      <c r="RQ344"/>
      <c r="RR344"/>
      <c r="RS344"/>
      <c r="RT344"/>
      <c r="RU344"/>
      <c r="RV344"/>
      <c r="RW344"/>
      <c r="RX344"/>
      <c r="RY344"/>
      <c r="RZ344"/>
      <c r="SA344"/>
      <c r="SB344"/>
      <c r="SC344"/>
      <c r="SD344"/>
      <c r="SE344"/>
      <c r="SF344"/>
      <c r="SG344"/>
      <c r="SH344"/>
      <c r="SI344"/>
      <c r="SJ344"/>
      <c r="SK344"/>
      <c r="SL344"/>
      <c r="SM344"/>
      <c r="SN344"/>
      <c r="SO344"/>
      <c r="SP344"/>
      <c r="SQ344"/>
      <c r="SR344"/>
      <c r="SS344"/>
      <c r="ST344"/>
      <c r="SU344"/>
      <c r="SV344"/>
      <c r="SW344"/>
      <c r="SX344"/>
      <c r="SY344"/>
      <c r="SZ344"/>
      <c r="TA344"/>
      <c r="TB344"/>
      <c r="TC344"/>
      <c r="TD344"/>
      <c r="TE344"/>
      <c r="TF344"/>
      <c r="TG344"/>
      <c r="TH344"/>
      <c r="TI344"/>
      <c r="TJ344"/>
      <c r="TK344"/>
      <c r="TL344"/>
      <c r="TM344"/>
      <c r="TN344"/>
      <c r="TO344"/>
      <c r="TP344"/>
      <c r="TQ344"/>
      <c r="TR344"/>
      <c r="TS344"/>
      <c r="TT344"/>
      <c r="TU344"/>
      <c r="TV344"/>
      <c r="TW344"/>
      <c r="TX344"/>
      <c r="TY344"/>
      <c r="TZ344"/>
      <c r="UA344"/>
      <c r="UB344"/>
      <c r="UC344"/>
      <c r="UD344"/>
      <c r="UE344"/>
      <c r="UF344"/>
      <c r="UG344"/>
      <c r="UH344"/>
      <c r="UI344"/>
      <c r="UJ344"/>
      <c r="UK344"/>
      <c r="UL344"/>
      <c r="UM344"/>
      <c r="UN344"/>
      <c r="UO344"/>
      <c r="UP344"/>
      <c r="UQ344"/>
      <c r="UR344"/>
      <c r="US344"/>
      <c r="UT344"/>
      <c r="UU344"/>
      <c r="UV344"/>
      <c r="UW344"/>
      <c r="UX344"/>
      <c r="UY344"/>
      <c r="UZ344"/>
      <c r="VA344"/>
      <c r="VB344"/>
      <c r="VC344"/>
      <c r="VD344"/>
      <c r="VE344"/>
      <c r="VF344"/>
      <c r="VG344"/>
      <c r="VH344"/>
      <c r="VI344"/>
      <c r="VJ344"/>
      <c r="VK344"/>
      <c r="VL344"/>
      <c r="VM344"/>
      <c r="VN344"/>
      <c r="VO344"/>
      <c r="VP344"/>
      <c r="VQ344"/>
      <c r="VR344"/>
      <c r="VS344"/>
      <c r="VT344"/>
      <c r="VU344"/>
      <c r="VV344"/>
      <c r="VW344"/>
      <c r="VX344"/>
      <c r="VY344"/>
      <c r="VZ344"/>
      <c r="WA344"/>
      <c r="WB344"/>
      <c r="WC344"/>
      <c r="WD344"/>
      <c r="WE344"/>
      <c r="WF344"/>
      <c r="WG344"/>
      <c r="WH344"/>
      <c r="WI344"/>
      <c r="WJ344"/>
      <c r="WK344"/>
      <c r="WL344"/>
      <c r="WM344"/>
      <c r="WN344"/>
      <c r="WO344"/>
      <c r="WP344"/>
      <c r="WQ344"/>
      <c r="WR344"/>
      <c r="WS344"/>
      <c r="WT344"/>
      <c r="WU344"/>
      <c r="WV344"/>
      <c r="WW344"/>
      <c r="WX344"/>
      <c r="WY344"/>
      <c r="WZ344"/>
      <c r="XA344"/>
      <c r="XB344"/>
      <c r="XC344"/>
      <c r="XD344"/>
      <c r="XE344"/>
      <c r="XF344"/>
      <c r="XG344"/>
      <c r="XH344"/>
      <c r="XI344"/>
      <c r="XJ344"/>
      <c r="XK344"/>
      <c r="XL344"/>
      <c r="XM344"/>
      <c r="XN344"/>
      <c r="XO344"/>
      <c r="XP344"/>
      <c r="XQ344"/>
      <c r="XR344"/>
      <c r="XS344"/>
      <c r="XT344"/>
      <c r="XU344"/>
      <c r="XV344"/>
      <c r="XW344"/>
      <c r="XX344"/>
      <c r="XY344"/>
      <c r="XZ344"/>
      <c r="YA344"/>
      <c r="YB344"/>
      <c r="YC344"/>
      <c r="YD344"/>
      <c r="YE344"/>
      <c r="YF344"/>
      <c r="YG344"/>
      <c r="YH344"/>
      <c r="YI344"/>
      <c r="YJ344"/>
      <c r="YK344"/>
      <c r="YL344"/>
      <c r="YM344"/>
      <c r="YN344"/>
      <c r="YO344"/>
      <c r="YP344"/>
      <c r="YQ344"/>
      <c r="YR344"/>
      <c r="YS344"/>
      <c r="YT344"/>
      <c r="YU344"/>
      <c r="YV344"/>
      <c r="YW344"/>
      <c r="YX344"/>
      <c r="YY344"/>
      <c r="YZ344"/>
      <c r="ZA344"/>
      <c r="ZB344"/>
      <c r="ZC344"/>
      <c r="ZD344"/>
      <c r="ZE344"/>
      <c r="ZF344"/>
      <c r="ZG344"/>
      <c r="ZH344"/>
      <c r="ZI344"/>
      <c r="ZJ344"/>
      <c r="ZK344"/>
      <c r="ZL344"/>
      <c r="ZM344"/>
      <c r="ZN344"/>
      <c r="ZO344"/>
      <c r="ZP344"/>
      <c r="ZQ344"/>
      <c r="ZR344"/>
      <c r="ZS344"/>
      <c r="ZT344"/>
      <c r="ZU344"/>
      <c r="ZV344"/>
      <c r="ZW344"/>
      <c r="ZX344"/>
      <c r="ZY344"/>
      <c r="ZZ344"/>
      <c r="AAA344"/>
      <c r="AAB344"/>
      <c r="AAC344"/>
      <c r="AAD344"/>
      <c r="AAE344"/>
      <c r="AAF344"/>
      <c r="AAG344"/>
      <c r="AAH344"/>
      <c r="AAI344"/>
      <c r="AAJ344"/>
      <c r="AAK344"/>
      <c r="AAL344"/>
      <c r="AAM344"/>
      <c r="AAN344"/>
      <c r="AAO344"/>
      <c r="AAP344"/>
      <c r="AAQ344"/>
      <c r="AAR344"/>
      <c r="AAS344"/>
      <c r="AAT344"/>
      <c r="AAU344"/>
      <c r="AAV344"/>
      <c r="AAW344"/>
      <c r="AAX344"/>
      <c r="AAY344"/>
      <c r="AAZ344"/>
      <c r="ABA344"/>
      <c r="ABB344"/>
      <c r="ABC344"/>
      <c r="ABD344"/>
      <c r="ABE344"/>
      <c r="ABF344"/>
      <c r="ABG344"/>
      <c r="ABH344"/>
      <c r="ABI344"/>
      <c r="ABJ344"/>
      <c r="ABK344"/>
      <c r="ABL344"/>
      <c r="ABM344"/>
      <c r="ABN344"/>
      <c r="ABO344"/>
      <c r="ABP344"/>
      <c r="ABQ344"/>
      <c r="ABR344"/>
      <c r="ABS344"/>
      <c r="ABT344"/>
      <c r="ABU344"/>
      <c r="ABV344"/>
      <c r="ABW344"/>
      <c r="ABX344"/>
      <c r="ABY344"/>
      <c r="ABZ344"/>
      <c r="ACA344"/>
      <c r="ACB344"/>
      <c r="ACC344"/>
      <c r="ACD344"/>
      <c r="ACE344"/>
      <c r="ACF344"/>
      <c r="ACG344"/>
      <c r="ACH344"/>
      <c r="ACI344"/>
      <c r="ACJ344"/>
      <c r="ACK344"/>
      <c r="ACL344"/>
      <c r="ACM344"/>
      <c r="ACN344"/>
      <c r="ACO344"/>
      <c r="ACP344"/>
      <c r="ACQ344"/>
      <c r="ACR344"/>
      <c r="ACS344"/>
      <c r="ACT344"/>
      <c r="ACU344"/>
      <c r="ACV344"/>
      <c r="ACW344"/>
      <c r="ACX344"/>
      <c r="ACY344"/>
      <c r="ACZ344"/>
      <c r="ADA344"/>
      <c r="ADB344"/>
      <c r="ADC344"/>
      <c r="ADD344"/>
      <c r="ADE344"/>
      <c r="ADF344"/>
      <c r="ADG344"/>
      <c r="ADH344"/>
      <c r="ADI344"/>
      <c r="ADJ344"/>
      <c r="ADK344"/>
      <c r="ADL344"/>
      <c r="ADM344"/>
      <c r="ADN344"/>
      <c r="ADO344"/>
      <c r="ADP344"/>
      <c r="ADQ344"/>
      <c r="ADR344"/>
      <c r="ADS344"/>
      <c r="ADT344"/>
      <c r="ADU344"/>
      <c r="ADV344"/>
      <c r="ADW344"/>
      <c r="ADX344"/>
      <c r="ADY344"/>
      <c r="ADZ344"/>
      <c r="AEA344"/>
      <c r="AEB344"/>
      <c r="AEC344"/>
      <c r="AED344"/>
      <c r="AEE344"/>
      <c r="AEF344"/>
      <c r="AEG344"/>
      <c r="AEH344"/>
      <c r="AEI344"/>
      <c r="AEJ344"/>
      <c r="AEK344"/>
      <c r="AEL344"/>
      <c r="AEM344"/>
      <c r="AEN344"/>
      <c r="AEO344"/>
      <c r="AEP344"/>
      <c r="AEQ344"/>
      <c r="AER344"/>
      <c r="AES344"/>
      <c r="AET344"/>
      <c r="AEU344"/>
      <c r="AEV344"/>
      <c r="AEW344"/>
      <c r="AEX344"/>
      <c r="AEY344"/>
      <c r="AEZ344"/>
      <c r="AFA344"/>
      <c r="AFB344"/>
      <c r="AFC344"/>
      <c r="AFD344"/>
      <c r="AFE344"/>
      <c r="AFF344"/>
      <c r="AFG344"/>
      <c r="AFH344"/>
      <c r="AFI344"/>
      <c r="AFJ344"/>
      <c r="AFK344"/>
      <c r="AFL344"/>
      <c r="AFM344"/>
      <c r="AFN344"/>
      <c r="AFO344"/>
      <c r="AFP344"/>
      <c r="AFQ344"/>
      <c r="AFR344"/>
      <c r="AFS344"/>
      <c r="AFT344"/>
      <c r="AFU344"/>
      <c r="AFV344"/>
      <c r="AFW344"/>
      <c r="AFX344"/>
      <c r="AFY344"/>
      <c r="AFZ344"/>
      <c r="AGA344"/>
      <c r="AGB344"/>
      <c r="AGC344"/>
      <c r="AGD344"/>
      <c r="AGE344"/>
      <c r="AGF344"/>
      <c r="AGG344"/>
      <c r="AGH344"/>
      <c r="AGI344"/>
      <c r="AGJ344"/>
      <c r="AGK344"/>
      <c r="AGL344"/>
      <c r="AGM344"/>
      <c r="AGN344"/>
      <c r="AGO344"/>
      <c r="AGP344"/>
      <c r="AGQ344"/>
      <c r="AGR344"/>
      <c r="AGS344"/>
      <c r="AGT344"/>
      <c r="AGU344"/>
      <c r="AGV344"/>
      <c r="AGW344"/>
      <c r="AGX344"/>
      <c r="AGY344"/>
      <c r="AGZ344"/>
      <c r="AHA344"/>
      <c r="AHB344"/>
      <c r="AHC344"/>
      <c r="AHD344"/>
      <c r="AHE344"/>
      <c r="AHF344"/>
      <c r="AHG344"/>
      <c r="AHH344"/>
      <c r="AHI344"/>
      <c r="AHJ344"/>
      <c r="AHK344"/>
      <c r="AHL344"/>
      <c r="AHM344"/>
      <c r="AHN344"/>
      <c r="AHO344"/>
      <c r="AHP344"/>
      <c r="AHQ344"/>
      <c r="AHR344"/>
      <c r="AHS344"/>
      <c r="AHT344"/>
      <c r="AHU344"/>
      <c r="AHV344"/>
      <c r="AHW344"/>
      <c r="AHX344"/>
      <c r="AHY344"/>
      <c r="AHZ344"/>
      <c r="AIA344"/>
      <c r="AIB344"/>
      <c r="AIC344"/>
      <c r="AID344"/>
      <c r="AIE344"/>
      <c r="AIF344"/>
      <c r="AIG344"/>
      <c r="AIH344"/>
      <c r="AII344"/>
      <c r="AIJ344"/>
      <c r="AIK344"/>
      <c r="AIL344"/>
      <c r="AIM344"/>
      <c r="AIN344"/>
      <c r="AIO344"/>
      <c r="AIP344"/>
      <c r="AIQ344"/>
      <c r="AIR344"/>
      <c r="AIS344"/>
      <c r="AIT344"/>
      <c r="AIU344"/>
      <c r="AIV344"/>
      <c r="AIW344"/>
      <c r="AIX344"/>
      <c r="AIY344"/>
      <c r="AIZ344"/>
      <c r="AJA344"/>
      <c r="AJB344"/>
      <c r="AJC344"/>
      <c r="AJD344"/>
      <c r="AJE344"/>
      <c r="AJF344"/>
      <c r="AJG344"/>
      <c r="AJH344"/>
      <c r="AJI344"/>
      <c r="AJJ344"/>
      <c r="AJK344"/>
      <c r="AJL344"/>
      <c r="AJM344"/>
      <c r="AJN344"/>
      <c r="AJO344"/>
    </row>
    <row r="345" spans="1:951" x14ac:dyDescent="0.35">
      <c r="A345" s="131" t="s">
        <v>151</v>
      </c>
      <c r="B345" s="131">
        <v>7236726</v>
      </c>
      <c r="C345" s="131" t="s">
        <v>1544</v>
      </c>
      <c r="D345" s="131" t="s">
        <v>1545</v>
      </c>
      <c r="E345" s="131" t="s">
        <v>1546</v>
      </c>
      <c r="F345" s="131" t="s">
        <v>822</v>
      </c>
      <c r="G345" s="129">
        <f t="shared" si="5"/>
        <v>24</v>
      </c>
      <c r="H345" s="131" t="s">
        <v>186</v>
      </c>
      <c r="I345" s="131" t="s">
        <v>189</v>
      </c>
      <c r="J345" s="131" t="s">
        <v>150</v>
      </c>
      <c r="K345" s="131" t="s">
        <v>197</v>
      </c>
      <c r="L345" s="131"/>
      <c r="M345" s="133">
        <v>1</v>
      </c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  <c r="QC345"/>
      <c r="QD345"/>
      <c r="QE345"/>
      <c r="QF345"/>
      <c r="QG345"/>
      <c r="QH345"/>
      <c r="QI345"/>
      <c r="QJ345"/>
      <c r="QK345"/>
      <c r="QL345"/>
      <c r="QM345"/>
      <c r="QN345"/>
      <c r="QO345"/>
      <c r="QP345"/>
      <c r="QQ345"/>
      <c r="QR345"/>
      <c r="QS345"/>
      <c r="QT345"/>
      <c r="QU345"/>
      <c r="QV345"/>
      <c r="QW345"/>
      <c r="QX345"/>
      <c r="QY345"/>
      <c r="QZ345"/>
      <c r="RA345"/>
      <c r="RB345"/>
      <c r="RC345"/>
      <c r="RD345"/>
      <c r="RE345"/>
      <c r="RF345"/>
      <c r="RG345"/>
      <c r="RH345"/>
      <c r="RI345"/>
      <c r="RJ345"/>
      <c r="RK345"/>
      <c r="RL345"/>
      <c r="RM345"/>
      <c r="RN345"/>
      <c r="RO345"/>
      <c r="RP345"/>
      <c r="RQ345"/>
      <c r="RR345"/>
      <c r="RS345"/>
      <c r="RT345"/>
      <c r="RU345"/>
      <c r="RV345"/>
      <c r="RW345"/>
      <c r="RX345"/>
      <c r="RY345"/>
      <c r="RZ345"/>
      <c r="SA345"/>
      <c r="SB345"/>
      <c r="SC345"/>
      <c r="SD345"/>
      <c r="SE345"/>
      <c r="SF345"/>
      <c r="SG345"/>
      <c r="SH345"/>
      <c r="SI345"/>
      <c r="SJ345"/>
      <c r="SK345"/>
      <c r="SL345"/>
      <c r="SM345"/>
      <c r="SN345"/>
      <c r="SO345"/>
      <c r="SP345"/>
      <c r="SQ345"/>
      <c r="SR345"/>
      <c r="SS345"/>
      <c r="ST345"/>
      <c r="SU345"/>
      <c r="SV345"/>
      <c r="SW345"/>
      <c r="SX345"/>
      <c r="SY345"/>
      <c r="SZ345"/>
      <c r="TA345"/>
      <c r="TB345"/>
      <c r="TC345"/>
      <c r="TD345"/>
      <c r="TE345"/>
      <c r="TF345"/>
      <c r="TG345"/>
      <c r="TH345"/>
      <c r="TI345"/>
      <c r="TJ345"/>
      <c r="TK345"/>
      <c r="TL345"/>
      <c r="TM345"/>
      <c r="TN345"/>
      <c r="TO345"/>
      <c r="TP345"/>
      <c r="TQ345"/>
      <c r="TR345"/>
      <c r="TS345"/>
      <c r="TT345"/>
      <c r="TU345"/>
      <c r="TV345"/>
      <c r="TW345"/>
      <c r="TX345"/>
      <c r="TY345"/>
      <c r="TZ345"/>
      <c r="UA345"/>
      <c r="UB345"/>
      <c r="UC345"/>
      <c r="UD345"/>
      <c r="UE345"/>
      <c r="UF345"/>
      <c r="UG345"/>
      <c r="UH345"/>
      <c r="UI345"/>
      <c r="UJ345"/>
      <c r="UK345"/>
      <c r="UL345"/>
      <c r="UM345"/>
      <c r="UN345"/>
      <c r="UO345"/>
      <c r="UP345"/>
      <c r="UQ345"/>
      <c r="UR345"/>
      <c r="US345"/>
      <c r="UT345"/>
      <c r="UU345"/>
      <c r="UV345"/>
      <c r="UW345"/>
      <c r="UX345"/>
      <c r="UY345"/>
      <c r="UZ345"/>
      <c r="VA345"/>
      <c r="VB345"/>
      <c r="VC345"/>
      <c r="VD345"/>
      <c r="VE345"/>
      <c r="VF345"/>
      <c r="VG345"/>
      <c r="VH345"/>
      <c r="VI345"/>
      <c r="VJ345"/>
      <c r="VK345"/>
      <c r="VL345"/>
      <c r="VM345"/>
      <c r="VN345"/>
      <c r="VO345"/>
      <c r="VP345"/>
      <c r="VQ345"/>
      <c r="VR345"/>
      <c r="VS345"/>
      <c r="VT345"/>
      <c r="VU345"/>
      <c r="VV345"/>
      <c r="VW345"/>
      <c r="VX345"/>
      <c r="VY345"/>
      <c r="VZ345"/>
      <c r="WA345"/>
      <c r="WB345"/>
      <c r="WC345"/>
      <c r="WD345"/>
      <c r="WE345"/>
      <c r="WF345"/>
      <c r="WG345"/>
      <c r="WH345"/>
      <c r="WI345"/>
      <c r="WJ345"/>
      <c r="WK345"/>
      <c r="WL345"/>
      <c r="WM345"/>
      <c r="WN345"/>
      <c r="WO345"/>
      <c r="WP345"/>
      <c r="WQ345"/>
      <c r="WR345"/>
      <c r="WS345"/>
      <c r="WT345"/>
      <c r="WU345"/>
      <c r="WV345"/>
      <c r="WW345"/>
      <c r="WX345"/>
      <c r="WY345"/>
      <c r="WZ345"/>
      <c r="XA345"/>
      <c r="XB345"/>
      <c r="XC345"/>
      <c r="XD345"/>
      <c r="XE345"/>
      <c r="XF345"/>
      <c r="XG345"/>
      <c r="XH345"/>
      <c r="XI345"/>
      <c r="XJ345"/>
      <c r="XK345"/>
      <c r="XL345"/>
      <c r="XM345"/>
      <c r="XN345"/>
      <c r="XO345"/>
      <c r="XP345"/>
      <c r="XQ345"/>
      <c r="XR345"/>
      <c r="XS345"/>
      <c r="XT345"/>
      <c r="XU345"/>
      <c r="XV345"/>
      <c r="XW345"/>
      <c r="XX345"/>
      <c r="XY345"/>
      <c r="XZ345"/>
      <c r="YA345"/>
      <c r="YB345"/>
      <c r="YC345"/>
      <c r="YD345"/>
      <c r="YE345"/>
      <c r="YF345"/>
      <c r="YG345"/>
      <c r="YH345"/>
      <c r="YI345"/>
      <c r="YJ345"/>
      <c r="YK345"/>
      <c r="YL345"/>
      <c r="YM345"/>
      <c r="YN345"/>
      <c r="YO345"/>
      <c r="YP345"/>
      <c r="YQ345"/>
      <c r="YR345"/>
      <c r="YS345"/>
      <c r="YT345"/>
      <c r="YU345"/>
      <c r="YV345"/>
      <c r="YW345"/>
      <c r="YX345"/>
      <c r="YY345"/>
      <c r="YZ345"/>
      <c r="ZA345"/>
      <c r="ZB345"/>
      <c r="ZC345"/>
      <c r="ZD345"/>
      <c r="ZE345"/>
      <c r="ZF345"/>
      <c r="ZG345"/>
      <c r="ZH345"/>
      <c r="ZI345"/>
      <c r="ZJ345"/>
      <c r="ZK345"/>
      <c r="ZL345"/>
      <c r="ZM345"/>
      <c r="ZN345"/>
      <c r="ZO345"/>
      <c r="ZP345"/>
      <c r="ZQ345"/>
      <c r="ZR345"/>
      <c r="ZS345"/>
      <c r="ZT345"/>
      <c r="ZU345"/>
      <c r="ZV345"/>
      <c r="ZW345"/>
      <c r="ZX345"/>
      <c r="ZY345"/>
      <c r="ZZ345"/>
      <c r="AAA345"/>
      <c r="AAB345"/>
      <c r="AAC345"/>
      <c r="AAD345"/>
      <c r="AAE345"/>
      <c r="AAF345"/>
      <c r="AAG345"/>
      <c r="AAH345"/>
      <c r="AAI345"/>
      <c r="AAJ345"/>
      <c r="AAK345"/>
      <c r="AAL345"/>
      <c r="AAM345"/>
      <c r="AAN345"/>
      <c r="AAO345"/>
      <c r="AAP345"/>
      <c r="AAQ345"/>
      <c r="AAR345"/>
      <c r="AAS345"/>
      <c r="AAT345"/>
      <c r="AAU345"/>
      <c r="AAV345"/>
      <c r="AAW345"/>
      <c r="AAX345"/>
      <c r="AAY345"/>
      <c r="AAZ345"/>
      <c r="ABA345"/>
      <c r="ABB345"/>
      <c r="ABC345"/>
      <c r="ABD345"/>
      <c r="ABE345"/>
      <c r="ABF345"/>
      <c r="ABG345"/>
      <c r="ABH345"/>
      <c r="ABI345"/>
      <c r="ABJ345"/>
      <c r="ABK345"/>
      <c r="ABL345"/>
      <c r="ABM345"/>
      <c r="ABN345"/>
      <c r="ABO345"/>
      <c r="ABP345"/>
      <c r="ABQ345"/>
      <c r="ABR345"/>
      <c r="ABS345"/>
      <c r="ABT345"/>
      <c r="ABU345"/>
      <c r="ABV345"/>
      <c r="ABW345"/>
      <c r="ABX345"/>
      <c r="ABY345"/>
      <c r="ABZ345"/>
      <c r="ACA345"/>
      <c r="ACB345"/>
      <c r="ACC345"/>
      <c r="ACD345"/>
      <c r="ACE345"/>
      <c r="ACF345"/>
      <c r="ACG345"/>
      <c r="ACH345"/>
      <c r="ACI345"/>
      <c r="ACJ345"/>
      <c r="ACK345"/>
      <c r="ACL345"/>
      <c r="ACM345"/>
      <c r="ACN345"/>
      <c r="ACO345"/>
      <c r="ACP345"/>
      <c r="ACQ345"/>
      <c r="ACR345"/>
      <c r="ACS345"/>
      <c r="ACT345"/>
      <c r="ACU345"/>
      <c r="ACV345"/>
      <c r="ACW345"/>
      <c r="ACX345"/>
      <c r="ACY345"/>
      <c r="ACZ345"/>
      <c r="ADA345"/>
      <c r="ADB345"/>
      <c r="ADC345"/>
      <c r="ADD345"/>
      <c r="ADE345"/>
      <c r="ADF345"/>
      <c r="ADG345"/>
      <c r="ADH345"/>
      <c r="ADI345"/>
      <c r="ADJ345"/>
      <c r="ADK345"/>
      <c r="ADL345"/>
      <c r="ADM345"/>
      <c r="ADN345"/>
      <c r="ADO345"/>
      <c r="ADP345"/>
      <c r="ADQ345"/>
      <c r="ADR345"/>
      <c r="ADS345"/>
      <c r="ADT345"/>
      <c r="ADU345"/>
      <c r="ADV345"/>
      <c r="ADW345"/>
      <c r="ADX345"/>
      <c r="ADY345"/>
      <c r="ADZ345"/>
      <c r="AEA345"/>
      <c r="AEB345"/>
      <c r="AEC345"/>
      <c r="AED345"/>
      <c r="AEE345"/>
      <c r="AEF345"/>
      <c r="AEG345"/>
      <c r="AEH345"/>
      <c r="AEI345"/>
      <c r="AEJ345"/>
      <c r="AEK345"/>
      <c r="AEL345"/>
      <c r="AEM345"/>
      <c r="AEN345"/>
      <c r="AEO345"/>
      <c r="AEP345"/>
      <c r="AEQ345"/>
      <c r="AER345"/>
      <c r="AES345"/>
      <c r="AET345"/>
      <c r="AEU345"/>
      <c r="AEV345"/>
      <c r="AEW345"/>
      <c r="AEX345"/>
      <c r="AEY345"/>
      <c r="AEZ345"/>
      <c r="AFA345"/>
      <c r="AFB345"/>
      <c r="AFC345"/>
      <c r="AFD345"/>
      <c r="AFE345"/>
      <c r="AFF345"/>
      <c r="AFG345"/>
      <c r="AFH345"/>
      <c r="AFI345"/>
      <c r="AFJ345"/>
      <c r="AFK345"/>
      <c r="AFL345"/>
      <c r="AFM345"/>
      <c r="AFN345"/>
      <c r="AFO345"/>
      <c r="AFP345"/>
      <c r="AFQ345"/>
      <c r="AFR345"/>
      <c r="AFS345"/>
      <c r="AFT345"/>
      <c r="AFU345"/>
      <c r="AFV345"/>
      <c r="AFW345"/>
      <c r="AFX345"/>
      <c r="AFY345"/>
      <c r="AFZ345"/>
      <c r="AGA345"/>
      <c r="AGB345"/>
      <c r="AGC345"/>
      <c r="AGD345"/>
      <c r="AGE345"/>
      <c r="AGF345"/>
      <c r="AGG345"/>
      <c r="AGH345"/>
      <c r="AGI345"/>
      <c r="AGJ345"/>
      <c r="AGK345"/>
      <c r="AGL345"/>
      <c r="AGM345"/>
      <c r="AGN345"/>
      <c r="AGO345"/>
      <c r="AGP345"/>
      <c r="AGQ345"/>
      <c r="AGR345"/>
      <c r="AGS345"/>
      <c r="AGT345"/>
      <c r="AGU345"/>
      <c r="AGV345"/>
      <c r="AGW345"/>
      <c r="AGX345"/>
      <c r="AGY345"/>
      <c r="AGZ345"/>
      <c r="AHA345"/>
      <c r="AHB345"/>
      <c r="AHC345"/>
      <c r="AHD345"/>
      <c r="AHE345"/>
      <c r="AHF345"/>
      <c r="AHG345"/>
      <c r="AHH345"/>
      <c r="AHI345"/>
      <c r="AHJ345"/>
      <c r="AHK345"/>
      <c r="AHL345"/>
      <c r="AHM345"/>
      <c r="AHN345"/>
      <c r="AHO345"/>
      <c r="AHP345"/>
      <c r="AHQ345"/>
      <c r="AHR345"/>
      <c r="AHS345"/>
      <c r="AHT345"/>
      <c r="AHU345"/>
      <c r="AHV345"/>
      <c r="AHW345"/>
      <c r="AHX345"/>
      <c r="AHY345"/>
      <c r="AHZ345"/>
      <c r="AIA345"/>
      <c r="AIB345"/>
      <c r="AIC345"/>
      <c r="AID345"/>
      <c r="AIE345"/>
      <c r="AIF345"/>
      <c r="AIG345"/>
      <c r="AIH345"/>
      <c r="AII345"/>
      <c r="AIJ345"/>
      <c r="AIK345"/>
      <c r="AIL345"/>
      <c r="AIM345"/>
      <c r="AIN345"/>
      <c r="AIO345"/>
      <c r="AIP345"/>
      <c r="AIQ345"/>
      <c r="AIR345"/>
      <c r="AIS345"/>
      <c r="AIT345"/>
      <c r="AIU345"/>
      <c r="AIV345"/>
      <c r="AIW345"/>
      <c r="AIX345"/>
      <c r="AIY345"/>
      <c r="AIZ345"/>
      <c r="AJA345"/>
      <c r="AJB345"/>
      <c r="AJC345"/>
      <c r="AJD345"/>
      <c r="AJE345"/>
      <c r="AJF345"/>
      <c r="AJG345"/>
      <c r="AJH345"/>
      <c r="AJI345"/>
      <c r="AJJ345"/>
      <c r="AJK345"/>
      <c r="AJL345"/>
      <c r="AJM345"/>
      <c r="AJN345"/>
      <c r="AJO345"/>
    </row>
    <row r="346" spans="1:951" x14ac:dyDescent="0.35">
      <c r="A346" s="131" t="s">
        <v>151</v>
      </c>
      <c r="B346" s="131">
        <v>7236911</v>
      </c>
      <c r="C346" s="131" t="s">
        <v>1547</v>
      </c>
      <c r="D346" s="131" t="s">
        <v>784</v>
      </c>
      <c r="E346" s="131" t="s">
        <v>1548</v>
      </c>
      <c r="F346" s="131" t="s">
        <v>946</v>
      </c>
      <c r="G346" s="129">
        <f t="shared" si="5"/>
        <v>25</v>
      </c>
      <c r="H346" s="131" t="s">
        <v>186</v>
      </c>
      <c r="I346" s="131" t="s">
        <v>189</v>
      </c>
      <c r="J346" s="131" t="s">
        <v>213</v>
      </c>
      <c r="K346" s="131" t="s">
        <v>197</v>
      </c>
      <c r="L346" s="131"/>
      <c r="M346" s="133">
        <v>1</v>
      </c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  <c r="LK346"/>
      <c r="LL346"/>
      <c r="LM346"/>
      <c r="LN346"/>
      <c r="LO346"/>
      <c r="LP346"/>
      <c r="LQ346"/>
      <c r="LR346"/>
      <c r="LS346"/>
      <c r="LT346"/>
      <c r="LU346"/>
      <c r="LV346"/>
      <c r="LW346"/>
      <c r="LX346"/>
      <c r="LY346"/>
      <c r="LZ346"/>
      <c r="MA346"/>
      <c r="MB346"/>
      <c r="MC346"/>
      <c r="MD346"/>
      <c r="ME346"/>
      <c r="MF346"/>
      <c r="MG346"/>
      <c r="MH346"/>
      <c r="MI346"/>
      <c r="MJ346"/>
      <c r="MK346"/>
      <c r="ML346"/>
      <c r="MM346"/>
      <c r="MN346"/>
      <c r="MO346"/>
      <c r="MP346"/>
      <c r="MQ346"/>
      <c r="MR346"/>
      <c r="MS346"/>
      <c r="MT346"/>
      <c r="MU346"/>
      <c r="MV346"/>
      <c r="MW346"/>
      <c r="MX346"/>
      <c r="MY346"/>
      <c r="MZ346"/>
      <c r="NA346"/>
      <c r="NB346"/>
      <c r="NC346"/>
      <c r="ND346"/>
      <c r="NE346"/>
      <c r="NF346"/>
      <c r="NG346"/>
      <c r="NH346"/>
      <c r="NI346"/>
      <c r="NJ346"/>
      <c r="NK346"/>
      <c r="NL346"/>
      <c r="NM346"/>
      <c r="NN346"/>
      <c r="NO346"/>
      <c r="NP346"/>
      <c r="NQ346"/>
      <c r="NR346"/>
      <c r="NS346"/>
      <c r="NT346"/>
      <c r="NU346"/>
      <c r="NV346"/>
      <c r="NW346"/>
      <c r="NX346"/>
      <c r="NY346"/>
      <c r="NZ346"/>
      <c r="OA346"/>
      <c r="OB346"/>
      <c r="OC346"/>
      <c r="OD346"/>
      <c r="OE346"/>
      <c r="OF346"/>
      <c r="OG346"/>
      <c r="OH346"/>
      <c r="OI346"/>
      <c r="OJ346"/>
      <c r="OK346"/>
      <c r="OL346"/>
      <c r="OM346"/>
      <c r="ON346"/>
      <c r="OO346"/>
      <c r="OP346"/>
      <c r="OQ346"/>
      <c r="OR346"/>
      <c r="OS346"/>
      <c r="OT346"/>
      <c r="OU346"/>
      <c r="OV346"/>
      <c r="OW346"/>
      <c r="OX346"/>
      <c r="OY346"/>
      <c r="OZ346"/>
      <c r="PA346"/>
      <c r="PB346"/>
      <c r="PC346"/>
      <c r="PD346"/>
      <c r="PE346"/>
      <c r="PF346"/>
      <c r="PG346"/>
      <c r="PH346"/>
      <c r="PI346"/>
      <c r="PJ346"/>
      <c r="PK346"/>
      <c r="PL346"/>
      <c r="PM346"/>
      <c r="PN346"/>
      <c r="PO346"/>
      <c r="PP346"/>
      <c r="PQ346"/>
      <c r="PR346"/>
      <c r="PS346"/>
      <c r="PT346"/>
      <c r="PU346"/>
      <c r="PV346"/>
      <c r="PW346"/>
      <c r="PX346"/>
      <c r="PY346"/>
      <c r="PZ346"/>
      <c r="QA346"/>
      <c r="QB346"/>
      <c r="QC346"/>
      <c r="QD346"/>
      <c r="QE346"/>
      <c r="QF346"/>
      <c r="QG346"/>
      <c r="QH346"/>
      <c r="QI346"/>
      <c r="QJ346"/>
      <c r="QK346"/>
      <c r="QL346"/>
      <c r="QM346"/>
      <c r="QN346"/>
      <c r="QO346"/>
      <c r="QP346"/>
      <c r="QQ346"/>
      <c r="QR346"/>
      <c r="QS346"/>
      <c r="QT346"/>
      <c r="QU346"/>
      <c r="QV346"/>
      <c r="QW346"/>
      <c r="QX346"/>
      <c r="QY346"/>
      <c r="QZ346"/>
      <c r="RA346"/>
      <c r="RB346"/>
      <c r="RC346"/>
      <c r="RD346"/>
      <c r="RE346"/>
      <c r="RF346"/>
      <c r="RG346"/>
      <c r="RH346"/>
      <c r="RI346"/>
      <c r="RJ346"/>
      <c r="RK346"/>
      <c r="RL346"/>
      <c r="RM346"/>
      <c r="RN346"/>
      <c r="RO346"/>
      <c r="RP346"/>
      <c r="RQ346"/>
      <c r="RR346"/>
      <c r="RS346"/>
      <c r="RT346"/>
      <c r="RU346"/>
      <c r="RV346"/>
      <c r="RW346"/>
      <c r="RX346"/>
      <c r="RY346"/>
      <c r="RZ346"/>
      <c r="SA346"/>
      <c r="SB346"/>
      <c r="SC346"/>
      <c r="SD346"/>
      <c r="SE346"/>
      <c r="SF346"/>
      <c r="SG346"/>
      <c r="SH346"/>
      <c r="SI346"/>
      <c r="SJ346"/>
      <c r="SK346"/>
      <c r="SL346"/>
      <c r="SM346"/>
      <c r="SN346"/>
      <c r="SO346"/>
      <c r="SP346"/>
      <c r="SQ346"/>
      <c r="SR346"/>
      <c r="SS346"/>
      <c r="ST346"/>
      <c r="SU346"/>
      <c r="SV346"/>
      <c r="SW346"/>
      <c r="SX346"/>
      <c r="SY346"/>
      <c r="SZ346"/>
      <c r="TA346"/>
      <c r="TB346"/>
      <c r="TC346"/>
      <c r="TD346"/>
      <c r="TE346"/>
      <c r="TF346"/>
      <c r="TG346"/>
      <c r="TH346"/>
      <c r="TI346"/>
      <c r="TJ346"/>
      <c r="TK346"/>
      <c r="TL346"/>
      <c r="TM346"/>
      <c r="TN346"/>
      <c r="TO346"/>
      <c r="TP346"/>
      <c r="TQ346"/>
      <c r="TR346"/>
      <c r="TS346"/>
      <c r="TT346"/>
      <c r="TU346"/>
      <c r="TV346"/>
      <c r="TW346"/>
      <c r="TX346"/>
      <c r="TY346"/>
      <c r="TZ346"/>
      <c r="UA346"/>
      <c r="UB346"/>
      <c r="UC346"/>
      <c r="UD346"/>
      <c r="UE346"/>
      <c r="UF346"/>
      <c r="UG346"/>
      <c r="UH346"/>
      <c r="UI346"/>
      <c r="UJ346"/>
      <c r="UK346"/>
      <c r="UL346"/>
      <c r="UM346"/>
      <c r="UN346"/>
      <c r="UO346"/>
      <c r="UP346"/>
      <c r="UQ346"/>
      <c r="UR346"/>
      <c r="US346"/>
      <c r="UT346"/>
      <c r="UU346"/>
      <c r="UV346"/>
      <c r="UW346"/>
      <c r="UX346"/>
      <c r="UY346"/>
      <c r="UZ346"/>
      <c r="VA346"/>
      <c r="VB346"/>
      <c r="VC346"/>
      <c r="VD346"/>
      <c r="VE346"/>
      <c r="VF346"/>
      <c r="VG346"/>
      <c r="VH346"/>
      <c r="VI346"/>
      <c r="VJ346"/>
      <c r="VK346"/>
      <c r="VL346"/>
      <c r="VM346"/>
      <c r="VN346"/>
      <c r="VO346"/>
      <c r="VP346"/>
      <c r="VQ346"/>
      <c r="VR346"/>
      <c r="VS346"/>
      <c r="VT346"/>
      <c r="VU346"/>
      <c r="VV346"/>
      <c r="VW346"/>
      <c r="VX346"/>
      <c r="VY346"/>
      <c r="VZ346"/>
      <c r="WA346"/>
      <c r="WB346"/>
      <c r="WC346"/>
      <c r="WD346"/>
      <c r="WE346"/>
      <c r="WF346"/>
      <c r="WG346"/>
      <c r="WH346"/>
      <c r="WI346"/>
      <c r="WJ346"/>
      <c r="WK346"/>
      <c r="WL346"/>
      <c r="WM346"/>
      <c r="WN346"/>
      <c r="WO346"/>
      <c r="WP346"/>
      <c r="WQ346"/>
      <c r="WR346"/>
      <c r="WS346"/>
      <c r="WT346"/>
      <c r="WU346"/>
      <c r="WV346"/>
      <c r="WW346"/>
      <c r="WX346"/>
      <c r="WY346"/>
      <c r="WZ346"/>
      <c r="XA346"/>
      <c r="XB346"/>
      <c r="XC346"/>
      <c r="XD346"/>
      <c r="XE346"/>
      <c r="XF346"/>
      <c r="XG346"/>
      <c r="XH346"/>
      <c r="XI346"/>
      <c r="XJ346"/>
      <c r="XK346"/>
      <c r="XL346"/>
      <c r="XM346"/>
      <c r="XN346"/>
      <c r="XO346"/>
      <c r="XP346"/>
      <c r="XQ346"/>
      <c r="XR346"/>
      <c r="XS346"/>
      <c r="XT346"/>
      <c r="XU346"/>
      <c r="XV346"/>
      <c r="XW346"/>
      <c r="XX346"/>
      <c r="XY346"/>
      <c r="XZ346"/>
      <c r="YA346"/>
      <c r="YB346"/>
      <c r="YC346"/>
      <c r="YD346"/>
      <c r="YE346"/>
      <c r="YF346"/>
      <c r="YG346"/>
      <c r="YH346"/>
      <c r="YI346"/>
      <c r="YJ346"/>
      <c r="YK346"/>
      <c r="YL346"/>
      <c r="YM346"/>
      <c r="YN346"/>
      <c r="YO346"/>
      <c r="YP346"/>
      <c r="YQ346"/>
      <c r="YR346"/>
      <c r="YS346"/>
      <c r="YT346"/>
      <c r="YU346"/>
      <c r="YV346"/>
      <c r="YW346"/>
      <c r="YX346"/>
      <c r="YY346"/>
      <c r="YZ346"/>
      <c r="ZA346"/>
      <c r="ZB346"/>
      <c r="ZC346"/>
      <c r="ZD346"/>
      <c r="ZE346"/>
      <c r="ZF346"/>
      <c r="ZG346"/>
      <c r="ZH346"/>
      <c r="ZI346"/>
      <c r="ZJ346"/>
      <c r="ZK346"/>
      <c r="ZL346"/>
      <c r="ZM346"/>
      <c r="ZN346"/>
      <c r="ZO346"/>
      <c r="ZP346"/>
      <c r="ZQ346"/>
      <c r="ZR346"/>
      <c r="ZS346"/>
      <c r="ZT346"/>
      <c r="ZU346"/>
      <c r="ZV346"/>
      <c r="ZW346"/>
      <c r="ZX346"/>
      <c r="ZY346"/>
      <c r="ZZ346"/>
      <c r="AAA346"/>
      <c r="AAB346"/>
      <c r="AAC346"/>
      <c r="AAD346"/>
      <c r="AAE346"/>
      <c r="AAF346"/>
      <c r="AAG346"/>
      <c r="AAH346"/>
      <c r="AAI346"/>
      <c r="AAJ346"/>
      <c r="AAK346"/>
      <c r="AAL346"/>
      <c r="AAM346"/>
      <c r="AAN346"/>
      <c r="AAO346"/>
      <c r="AAP346"/>
      <c r="AAQ346"/>
      <c r="AAR346"/>
      <c r="AAS346"/>
      <c r="AAT346"/>
      <c r="AAU346"/>
      <c r="AAV346"/>
      <c r="AAW346"/>
      <c r="AAX346"/>
      <c r="AAY346"/>
      <c r="AAZ346"/>
      <c r="ABA346"/>
      <c r="ABB346"/>
      <c r="ABC346"/>
      <c r="ABD346"/>
      <c r="ABE346"/>
      <c r="ABF346"/>
      <c r="ABG346"/>
      <c r="ABH346"/>
      <c r="ABI346"/>
      <c r="ABJ346"/>
      <c r="ABK346"/>
      <c r="ABL346"/>
      <c r="ABM346"/>
      <c r="ABN346"/>
      <c r="ABO346"/>
      <c r="ABP346"/>
      <c r="ABQ346"/>
      <c r="ABR346"/>
      <c r="ABS346"/>
      <c r="ABT346"/>
      <c r="ABU346"/>
      <c r="ABV346"/>
      <c r="ABW346"/>
      <c r="ABX346"/>
      <c r="ABY346"/>
      <c r="ABZ346"/>
      <c r="ACA346"/>
      <c r="ACB346"/>
      <c r="ACC346"/>
      <c r="ACD346"/>
      <c r="ACE346"/>
      <c r="ACF346"/>
      <c r="ACG346"/>
      <c r="ACH346"/>
      <c r="ACI346"/>
      <c r="ACJ346"/>
      <c r="ACK346"/>
      <c r="ACL346"/>
      <c r="ACM346"/>
      <c r="ACN346"/>
      <c r="ACO346"/>
      <c r="ACP346"/>
      <c r="ACQ346"/>
      <c r="ACR346"/>
      <c r="ACS346"/>
      <c r="ACT346"/>
      <c r="ACU346"/>
      <c r="ACV346"/>
      <c r="ACW346"/>
      <c r="ACX346"/>
      <c r="ACY346"/>
      <c r="ACZ346"/>
      <c r="ADA346"/>
      <c r="ADB346"/>
      <c r="ADC346"/>
      <c r="ADD346"/>
      <c r="ADE346"/>
      <c r="ADF346"/>
      <c r="ADG346"/>
      <c r="ADH346"/>
      <c r="ADI346"/>
      <c r="ADJ346"/>
      <c r="ADK346"/>
      <c r="ADL346"/>
      <c r="ADM346"/>
      <c r="ADN346"/>
      <c r="ADO346"/>
      <c r="ADP346"/>
      <c r="ADQ346"/>
      <c r="ADR346"/>
      <c r="ADS346"/>
      <c r="ADT346"/>
      <c r="ADU346"/>
      <c r="ADV346"/>
      <c r="ADW346"/>
      <c r="ADX346"/>
      <c r="ADY346"/>
      <c r="ADZ346"/>
      <c r="AEA346"/>
      <c r="AEB346"/>
      <c r="AEC346"/>
      <c r="AED346"/>
      <c r="AEE346"/>
      <c r="AEF346"/>
      <c r="AEG346"/>
      <c r="AEH346"/>
      <c r="AEI346"/>
      <c r="AEJ346"/>
      <c r="AEK346"/>
      <c r="AEL346"/>
      <c r="AEM346"/>
      <c r="AEN346"/>
      <c r="AEO346"/>
      <c r="AEP346"/>
      <c r="AEQ346"/>
      <c r="AER346"/>
      <c r="AES346"/>
      <c r="AET346"/>
      <c r="AEU346"/>
      <c r="AEV346"/>
      <c r="AEW346"/>
      <c r="AEX346"/>
      <c r="AEY346"/>
      <c r="AEZ346"/>
      <c r="AFA346"/>
      <c r="AFB346"/>
      <c r="AFC346"/>
      <c r="AFD346"/>
      <c r="AFE346"/>
      <c r="AFF346"/>
      <c r="AFG346"/>
      <c r="AFH346"/>
      <c r="AFI346"/>
      <c r="AFJ346"/>
      <c r="AFK346"/>
      <c r="AFL346"/>
      <c r="AFM346"/>
      <c r="AFN346"/>
      <c r="AFO346"/>
      <c r="AFP346"/>
      <c r="AFQ346"/>
      <c r="AFR346"/>
      <c r="AFS346"/>
      <c r="AFT346"/>
      <c r="AFU346"/>
      <c r="AFV346"/>
      <c r="AFW346"/>
      <c r="AFX346"/>
      <c r="AFY346"/>
      <c r="AFZ346"/>
      <c r="AGA346"/>
      <c r="AGB346"/>
      <c r="AGC346"/>
      <c r="AGD346"/>
      <c r="AGE346"/>
      <c r="AGF346"/>
      <c r="AGG346"/>
      <c r="AGH346"/>
      <c r="AGI346"/>
      <c r="AGJ346"/>
      <c r="AGK346"/>
      <c r="AGL346"/>
      <c r="AGM346"/>
      <c r="AGN346"/>
      <c r="AGO346"/>
      <c r="AGP346"/>
      <c r="AGQ346"/>
      <c r="AGR346"/>
      <c r="AGS346"/>
      <c r="AGT346"/>
      <c r="AGU346"/>
      <c r="AGV346"/>
      <c r="AGW346"/>
      <c r="AGX346"/>
      <c r="AGY346"/>
      <c r="AGZ346"/>
      <c r="AHA346"/>
      <c r="AHB346"/>
      <c r="AHC346"/>
      <c r="AHD346"/>
      <c r="AHE346"/>
      <c r="AHF346"/>
      <c r="AHG346"/>
      <c r="AHH346"/>
      <c r="AHI346"/>
      <c r="AHJ346"/>
      <c r="AHK346"/>
      <c r="AHL346"/>
      <c r="AHM346"/>
      <c r="AHN346"/>
      <c r="AHO346"/>
      <c r="AHP346"/>
      <c r="AHQ346"/>
      <c r="AHR346"/>
      <c r="AHS346"/>
      <c r="AHT346"/>
      <c r="AHU346"/>
      <c r="AHV346"/>
      <c r="AHW346"/>
      <c r="AHX346"/>
      <c r="AHY346"/>
      <c r="AHZ346"/>
      <c r="AIA346"/>
      <c r="AIB346"/>
      <c r="AIC346"/>
      <c r="AID346"/>
      <c r="AIE346"/>
      <c r="AIF346"/>
      <c r="AIG346"/>
      <c r="AIH346"/>
      <c r="AII346"/>
      <c r="AIJ346"/>
      <c r="AIK346"/>
      <c r="AIL346"/>
      <c r="AIM346"/>
      <c r="AIN346"/>
      <c r="AIO346"/>
      <c r="AIP346"/>
      <c r="AIQ346"/>
      <c r="AIR346"/>
      <c r="AIS346"/>
      <c r="AIT346"/>
      <c r="AIU346"/>
      <c r="AIV346"/>
      <c r="AIW346"/>
      <c r="AIX346"/>
      <c r="AIY346"/>
      <c r="AIZ346"/>
      <c r="AJA346"/>
      <c r="AJB346"/>
      <c r="AJC346"/>
      <c r="AJD346"/>
      <c r="AJE346"/>
      <c r="AJF346"/>
      <c r="AJG346"/>
      <c r="AJH346"/>
      <c r="AJI346"/>
      <c r="AJJ346"/>
      <c r="AJK346"/>
      <c r="AJL346"/>
      <c r="AJM346"/>
      <c r="AJN346"/>
      <c r="AJO346"/>
    </row>
    <row r="347" spans="1:951" x14ac:dyDescent="0.35">
      <c r="A347" s="131" t="s">
        <v>151</v>
      </c>
      <c r="B347" s="131">
        <v>7237601</v>
      </c>
      <c r="C347" s="131" t="s">
        <v>1549</v>
      </c>
      <c r="D347" s="131" t="s">
        <v>1550</v>
      </c>
      <c r="E347" s="131" t="s">
        <v>1551</v>
      </c>
      <c r="F347" s="131" t="s">
        <v>1241</v>
      </c>
      <c r="G347" s="129">
        <f t="shared" si="5"/>
        <v>15</v>
      </c>
      <c r="H347" s="131" t="s">
        <v>186</v>
      </c>
      <c r="I347" s="131" t="s">
        <v>189</v>
      </c>
      <c r="J347" s="131" t="s">
        <v>223</v>
      </c>
      <c r="K347" s="131" t="s">
        <v>197</v>
      </c>
      <c r="L347" s="131"/>
      <c r="M347" s="133">
        <v>1</v>
      </c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  <c r="LK347"/>
      <c r="LL347"/>
      <c r="LM347"/>
      <c r="LN347"/>
      <c r="LO347"/>
      <c r="LP347"/>
      <c r="LQ347"/>
      <c r="LR347"/>
      <c r="LS347"/>
      <c r="LT347"/>
      <c r="LU347"/>
      <c r="LV347"/>
      <c r="LW347"/>
      <c r="LX347"/>
      <c r="LY347"/>
      <c r="LZ347"/>
      <c r="MA347"/>
      <c r="MB347"/>
      <c r="MC347"/>
      <c r="MD347"/>
      <c r="ME347"/>
      <c r="MF347"/>
      <c r="MG347"/>
      <c r="MH347"/>
      <c r="MI347"/>
      <c r="MJ347"/>
      <c r="MK347"/>
      <c r="ML347"/>
      <c r="MM347"/>
      <c r="MN347"/>
      <c r="MO347"/>
      <c r="MP347"/>
      <c r="MQ347"/>
      <c r="MR347"/>
      <c r="MS347"/>
      <c r="MT347"/>
      <c r="MU347"/>
      <c r="MV347"/>
      <c r="MW347"/>
      <c r="MX347"/>
      <c r="MY347"/>
      <c r="MZ347"/>
      <c r="NA347"/>
      <c r="NB347"/>
      <c r="NC347"/>
      <c r="ND347"/>
      <c r="NE347"/>
      <c r="NF347"/>
      <c r="NG347"/>
      <c r="NH347"/>
      <c r="NI347"/>
      <c r="NJ347"/>
      <c r="NK347"/>
      <c r="NL347"/>
      <c r="NM347"/>
      <c r="NN347"/>
      <c r="NO347"/>
      <c r="NP347"/>
      <c r="NQ347"/>
      <c r="NR347"/>
      <c r="NS347"/>
      <c r="NT347"/>
      <c r="NU347"/>
      <c r="NV347"/>
      <c r="NW347"/>
      <c r="NX347"/>
      <c r="NY347"/>
      <c r="NZ347"/>
      <c r="OA347"/>
      <c r="OB347"/>
      <c r="OC347"/>
      <c r="OD347"/>
      <c r="OE347"/>
      <c r="OF347"/>
      <c r="OG347"/>
      <c r="OH347"/>
      <c r="OI347"/>
      <c r="OJ347"/>
      <c r="OK347"/>
      <c r="OL347"/>
      <c r="OM347"/>
      <c r="ON347"/>
      <c r="OO347"/>
      <c r="OP347"/>
      <c r="OQ347"/>
      <c r="OR347"/>
      <c r="OS347"/>
      <c r="OT347"/>
      <c r="OU347"/>
      <c r="OV347"/>
      <c r="OW347"/>
      <c r="OX347"/>
      <c r="OY347"/>
      <c r="OZ347"/>
      <c r="PA347"/>
      <c r="PB347"/>
      <c r="PC347"/>
      <c r="PD347"/>
      <c r="PE347"/>
      <c r="PF347"/>
      <c r="PG347"/>
      <c r="PH347"/>
      <c r="PI347"/>
      <c r="PJ347"/>
      <c r="PK347"/>
      <c r="PL347"/>
      <c r="PM347"/>
      <c r="PN347"/>
      <c r="PO347"/>
      <c r="PP347"/>
      <c r="PQ347"/>
      <c r="PR347"/>
      <c r="PS347"/>
      <c r="PT347"/>
      <c r="PU347"/>
      <c r="PV347"/>
      <c r="PW347"/>
      <c r="PX347"/>
      <c r="PY347"/>
      <c r="PZ347"/>
      <c r="QA347"/>
      <c r="QB347"/>
      <c r="QC347"/>
      <c r="QD347"/>
      <c r="QE347"/>
      <c r="QF347"/>
      <c r="QG347"/>
      <c r="QH347"/>
      <c r="QI347"/>
      <c r="QJ347"/>
      <c r="QK347"/>
      <c r="QL347"/>
      <c r="QM347"/>
      <c r="QN347"/>
      <c r="QO347"/>
      <c r="QP347"/>
      <c r="QQ347"/>
      <c r="QR347"/>
      <c r="QS347"/>
      <c r="QT347"/>
      <c r="QU347"/>
      <c r="QV347"/>
      <c r="QW347"/>
      <c r="QX347"/>
      <c r="QY347"/>
      <c r="QZ347"/>
      <c r="RA347"/>
      <c r="RB347"/>
      <c r="RC347"/>
      <c r="RD347"/>
      <c r="RE347"/>
      <c r="RF347"/>
      <c r="RG347"/>
      <c r="RH347"/>
      <c r="RI347"/>
      <c r="RJ347"/>
      <c r="RK347"/>
      <c r="RL347"/>
      <c r="RM347"/>
      <c r="RN347"/>
      <c r="RO347"/>
      <c r="RP347"/>
      <c r="RQ347"/>
      <c r="RR347"/>
      <c r="RS347"/>
      <c r="RT347"/>
      <c r="RU347"/>
      <c r="RV347"/>
      <c r="RW347"/>
      <c r="RX347"/>
      <c r="RY347"/>
      <c r="RZ347"/>
      <c r="SA347"/>
      <c r="SB347"/>
      <c r="SC347"/>
      <c r="SD347"/>
      <c r="SE347"/>
      <c r="SF347"/>
      <c r="SG347"/>
      <c r="SH347"/>
      <c r="SI347"/>
      <c r="SJ347"/>
      <c r="SK347"/>
      <c r="SL347"/>
      <c r="SM347"/>
      <c r="SN347"/>
      <c r="SO347"/>
      <c r="SP347"/>
      <c r="SQ347"/>
      <c r="SR347"/>
      <c r="SS347"/>
      <c r="ST347"/>
      <c r="SU347"/>
      <c r="SV347"/>
      <c r="SW347"/>
      <c r="SX347"/>
      <c r="SY347"/>
      <c r="SZ347"/>
      <c r="TA347"/>
      <c r="TB347"/>
      <c r="TC347"/>
      <c r="TD347"/>
      <c r="TE347"/>
      <c r="TF347"/>
      <c r="TG347"/>
      <c r="TH347"/>
      <c r="TI347"/>
      <c r="TJ347"/>
      <c r="TK347"/>
      <c r="TL347"/>
      <c r="TM347"/>
      <c r="TN347"/>
      <c r="TO347"/>
      <c r="TP347"/>
      <c r="TQ347"/>
      <c r="TR347"/>
      <c r="TS347"/>
      <c r="TT347"/>
      <c r="TU347"/>
      <c r="TV347"/>
      <c r="TW347"/>
      <c r="TX347"/>
      <c r="TY347"/>
      <c r="TZ347"/>
      <c r="UA347"/>
      <c r="UB347"/>
      <c r="UC347"/>
      <c r="UD347"/>
      <c r="UE347"/>
      <c r="UF347"/>
      <c r="UG347"/>
      <c r="UH347"/>
      <c r="UI347"/>
      <c r="UJ347"/>
      <c r="UK347"/>
      <c r="UL347"/>
      <c r="UM347"/>
      <c r="UN347"/>
      <c r="UO347"/>
      <c r="UP347"/>
      <c r="UQ347"/>
      <c r="UR347"/>
      <c r="US347"/>
      <c r="UT347"/>
      <c r="UU347"/>
      <c r="UV347"/>
      <c r="UW347"/>
      <c r="UX347"/>
      <c r="UY347"/>
      <c r="UZ347"/>
      <c r="VA347"/>
      <c r="VB347"/>
      <c r="VC347"/>
      <c r="VD347"/>
      <c r="VE347"/>
      <c r="VF347"/>
      <c r="VG347"/>
      <c r="VH347"/>
      <c r="VI347"/>
      <c r="VJ347"/>
      <c r="VK347"/>
      <c r="VL347"/>
      <c r="VM347"/>
      <c r="VN347"/>
      <c r="VO347"/>
      <c r="VP347"/>
      <c r="VQ347"/>
      <c r="VR347"/>
      <c r="VS347"/>
      <c r="VT347"/>
      <c r="VU347"/>
      <c r="VV347"/>
      <c r="VW347"/>
      <c r="VX347"/>
      <c r="VY347"/>
      <c r="VZ347"/>
      <c r="WA347"/>
      <c r="WB347"/>
      <c r="WC347"/>
      <c r="WD347"/>
      <c r="WE347"/>
      <c r="WF347"/>
      <c r="WG347"/>
      <c r="WH347"/>
      <c r="WI347"/>
      <c r="WJ347"/>
      <c r="WK347"/>
      <c r="WL347"/>
      <c r="WM347"/>
      <c r="WN347"/>
      <c r="WO347"/>
      <c r="WP347"/>
      <c r="WQ347"/>
      <c r="WR347"/>
      <c r="WS347"/>
      <c r="WT347"/>
      <c r="WU347"/>
      <c r="WV347"/>
      <c r="WW347"/>
      <c r="WX347"/>
      <c r="WY347"/>
      <c r="WZ347"/>
      <c r="XA347"/>
      <c r="XB347"/>
      <c r="XC347"/>
      <c r="XD347"/>
      <c r="XE347"/>
      <c r="XF347"/>
      <c r="XG347"/>
      <c r="XH347"/>
      <c r="XI347"/>
      <c r="XJ347"/>
      <c r="XK347"/>
      <c r="XL347"/>
      <c r="XM347"/>
      <c r="XN347"/>
      <c r="XO347"/>
      <c r="XP347"/>
      <c r="XQ347"/>
      <c r="XR347"/>
      <c r="XS347"/>
      <c r="XT347"/>
      <c r="XU347"/>
      <c r="XV347"/>
      <c r="XW347"/>
      <c r="XX347"/>
      <c r="XY347"/>
      <c r="XZ347"/>
      <c r="YA347"/>
      <c r="YB347"/>
      <c r="YC347"/>
      <c r="YD347"/>
      <c r="YE347"/>
      <c r="YF347"/>
      <c r="YG347"/>
      <c r="YH347"/>
      <c r="YI347"/>
      <c r="YJ347"/>
      <c r="YK347"/>
      <c r="YL347"/>
      <c r="YM347"/>
      <c r="YN347"/>
      <c r="YO347"/>
      <c r="YP347"/>
      <c r="YQ347"/>
      <c r="YR347"/>
      <c r="YS347"/>
      <c r="YT347"/>
      <c r="YU347"/>
      <c r="YV347"/>
      <c r="YW347"/>
      <c r="YX347"/>
      <c r="YY347"/>
      <c r="YZ347"/>
      <c r="ZA347"/>
      <c r="ZB347"/>
      <c r="ZC347"/>
      <c r="ZD347"/>
      <c r="ZE347"/>
      <c r="ZF347"/>
      <c r="ZG347"/>
      <c r="ZH347"/>
      <c r="ZI347"/>
      <c r="ZJ347"/>
      <c r="ZK347"/>
      <c r="ZL347"/>
      <c r="ZM347"/>
      <c r="ZN347"/>
      <c r="ZO347"/>
      <c r="ZP347"/>
      <c r="ZQ347"/>
      <c r="ZR347"/>
      <c r="ZS347"/>
      <c r="ZT347"/>
      <c r="ZU347"/>
      <c r="ZV347"/>
      <c r="ZW347"/>
      <c r="ZX347"/>
      <c r="ZY347"/>
      <c r="ZZ347"/>
      <c r="AAA347"/>
      <c r="AAB347"/>
      <c r="AAC347"/>
      <c r="AAD347"/>
      <c r="AAE347"/>
      <c r="AAF347"/>
      <c r="AAG347"/>
      <c r="AAH347"/>
      <c r="AAI347"/>
      <c r="AAJ347"/>
      <c r="AAK347"/>
      <c r="AAL347"/>
      <c r="AAM347"/>
      <c r="AAN347"/>
      <c r="AAO347"/>
      <c r="AAP347"/>
      <c r="AAQ347"/>
      <c r="AAR347"/>
      <c r="AAS347"/>
      <c r="AAT347"/>
      <c r="AAU347"/>
      <c r="AAV347"/>
      <c r="AAW347"/>
      <c r="AAX347"/>
      <c r="AAY347"/>
      <c r="AAZ347"/>
      <c r="ABA347"/>
      <c r="ABB347"/>
      <c r="ABC347"/>
      <c r="ABD347"/>
      <c r="ABE347"/>
      <c r="ABF347"/>
      <c r="ABG347"/>
      <c r="ABH347"/>
      <c r="ABI347"/>
      <c r="ABJ347"/>
      <c r="ABK347"/>
      <c r="ABL347"/>
      <c r="ABM347"/>
      <c r="ABN347"/>
      <c r="ABO347"/>
      <c r="ABP347"/>
      <c r="ABQ347"/>
      <c r="ABR347"/>
      <c r="ABS347"/>
      <c r="ABT347"/>
      <c r="ABU347"/>
      <c r="ABV347"/>
      <c r="ABW347"/>
      <c r="ABX347"/>
      <c r="ABY347"/>
      <c r="ABZ347"/>
      <c r="ACA347"/>
      <c r="ACB347"/>
      <c r="ACC347"/>
      <c r="ACD347"/>
      <c r="ACE347"/>
      <c r="ACF347"/>
      <c r="ACG347"/>
      <c r="ACH347"/>
      <c r="ACI347"/>
      <c r="ACJ347"/>
      <c r="ACK347"/>
      <c r="ACL347"/>
      <c r="ACM347"/>
      <c r="ACN347"/>
      <c r="ACO347"/>
      <c r="ACP347"/>
      <c r="ACQ347"/>
      <c r="ACR347"/>
      <c r="ACS347"/>
      <c r="ACT347"/>
      <c r="ACU347"/>
      <c r="ACV347"/>
      <c r="ACW347"/>
      <c r="ACX347"/>
      <c r="ACY347"/>
      <c r="ACZ347"/>
      <c r="ADA347"/>
      <c r="ADB347"/>
      <c r="ADC347"/>
      <c r="ADD347"/>
      <c r="ADE347"/>
      <c r="ADF347"/>
      <c r="ADG347"/>
      <c r="ADH347"/>
      <c r="ADI347"/>
      <c r="ADJ347"/>
      <c r="ADK347"/>
      <c r="ADL347"/>
      <c r="ADM347"/>
      <c r="ADN347"/>
      <c r="ADO347"/>
      <c r="ADP347"/>
      <c r="ADQ347"/>
      <c r="ADR347"/>
      <c r="ADS347"/>
      <c r="ADT347"/>
      <c r="ADU347"/>
      <c r="ADV347"/>
      <c r="ADW347"/>
      <c r="ADX347"/>
      <c r="ADY347"/>
      <c r="ADZ347"/>
      <c r="AEA347"/>
      <c r="AEB347"/>
      <c r="AEC347"/>
      <c r="AED347"/>
      <c r="AEE347"/>
      <c r="AEF347"/>
      <c r="AEG347"/>
      <c r="AEH347"/>
      <c r="AEI347"/>
      <c r="AEJ347"/>
      <c r="AEK347"/>
      <c r="AEL347"/>
      <c r="AEM347"/>
      <c r="AEN347"/>
      <c r="AEO347"/>
      <c r="AEP347"/>
      <c r="AEQ347"/>
      <c r="AER347"/>
      <c r="AES347"/>
      <c r="AET347"/>
      <c r="AEU347"/>
      <c r="AEV347"/>
      <c r="AEW347"/>
      <c r="AEX347"/>
      <c r="AEY347"/>
      <c r="AEZ347"/>
      <c r="AFA347"/>
      <c r="AFB347"/>
      <c r="AFC347"/>
      <c r="AFD347"/>
      <c r="AFE347"/>
      <c r="AFF347"/>
      <c r="AFG347"/>
      <c r="AFH347"/>
      <c r="AFI347"/>
      <c r="AFJ347"/>
      <c r="AFK347"/>
      <c r="AFL347"/>
      <c r="AFM347"/>
      <c r="AFN347"/>
      <c r="AFO347"/>
      <c r="AFP347"/>
      <c r="AFQ347"/>
      <c r="AFR347"/>
      <c r="AFS347"/>
      <c r="AFT347"/>
      <c r="AFU347"/>
      <c r="AFV347"/>
      <c r="AFW347"/>
      <c r="AFX347"/>
      <c r="AFY347"/>
      <c r="AFZ347"/>
      <c r="AGA347"/>
      <c r="AGB347"/>
      <c r="AGC347"/>
      <c r="AGD347"/>
      <c r="AGE347"/>
      <c r="AGF347"/>
      <c r="AGG347"/>
      <c r="AGH347"/>
      <c r="AGI347"/>
      <c r="AGJ347"/>
      <c r="AGK347"/>
      <c r="AGL347"/>
      <c r="AGM347"/>
      <c r="AGN347"/>
      <c r="AGO347"/>
      <c r="AGP347"/>
      <c r="AGQ347"/>
      <c r="AGR347"/>
      <c r="AGS347"/>
      <c r="AGT347"/>
      <c r="AGU347"/>
      <c r="AGV347"/>
      <c r="AGW347"/>
      <c r="AGX347"/>
      <c r="AGY347"/>
      <c r="AGZ347"/>
      <c r="AHA347"/>
      <c r="AHB347"/>
      <c r="AHC347"/>
      <c r="AHD347"/>
      <c r="AHE347"/>
      <c r="AHF347"/>
      <c r="AHG347"/>
      <c r="AHH347"/>
      <c r="AHI347"/>
      <c r="AHJ347"/>
      <c r="AHK347"/>
      <c r="AHL347"/>
      <c r="AHM347"/>
      <c r="AHN347"/>
      <c r="AHO347"/>
      <c r="AHP347"/>
      <c r="AHQ347"/>
      <c r="AHR347"/>
      <c r="AHS347"/>
      <c r="AHT347"/>
      <c r="AHU347"/>
      <c r="AHV347"/>
      <c r="AHW347"/>
      <c r="AHX347"/>
      <c r="AHY347"/>
      <c r="AHZ347"/>
      <c r="AIA347"/>
      <c r="AIB347"/>
      <c r="AIC347"/>
      <c r="AID347"/>
      <c r="AIE347"/>
      <c r="AIF347"/>
      <c r="AIG347"/>
      <c r="AIH347"/>
      <c r="AII347"/>
      <c r="AIJ347"/>
      <c r="AIK347"/>
      <c r="AIL347"/>
      <c r="AIM347"/>
      <c r="AIN347"/>
      <c r="AIO347"/>
      <c r="AIP347"/>
      <c r="AIQ347"/>
      <c r="AIR347"/>
      <c r="AIS347"/>
      <c r="AIT347"/>
      <c r="AIU347"/>
      <c r="AIV347"/>
      <c r="AIW347"/>
      <c r="AIX347"/>
      <c r="AIY347"/>
      <c r="AIZ347"/>
      <c r="AJA347"/>
      <c r="AJB347"/>
      <c r="AJC347"/>
      <c r="AJD347"/>
      <c r="AJE347"/>
      <c r="AJF347"/>
      <c r="AJG347"/>
      <c r="AJH347"/>
      <c r="AJI347"/>
      <c r="AJJ347"/>
      <c r="AJK347"/>
      <c r="AJL347"/>
      <c r="AJM347"/>
      <c r="AJN347"/>
      <c r="AJO347"/>
    </row>
    <row r="348" spans="1:951" x14ac:dyDescent="0.35">
      <c r="A348" s="131" t="s">
        <v>151</v>
      </c>
      <c r="B348" s="131">
        <v>7243914</v>
      </c>
      <c r="C348" s="131" t="s">
        <v>1552</v>
      </c>
      <c r="D348" s="131" t="s">
        <v>1515</v>
      </c>
      <c r="E348" s="131" t="s">
        <v>1553</v>
      </c>
      <c r="F348" s="131" t="s">
        <v>1230</v>
      </c>
      <c r="G348" s="129">
        <f t="shared" si="5"/>
        <v>28</v>
      </c>
      <c r="H348" s="131" t="s">
        <v>186</v>
      </c>
      <c r="I348" s="131" t="s">
        <v>189</v>
      </c>
      <c r="J348" s="131" t="s">
        <v>150</v>
      </c>
      <c r="K348" s="131" t="s">
        <v>197</v>
      </c>
      <c r="L348" s="131"/>
      <c r="M348" s="133">
        <v>1</v>
      </c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</row>
    <row r="349" spans="1:951" x14ac:dyDescent="0.35">
      <c r="A349" s="131" t="s">
        <v>151</v>
      </c>
      <c r="B349" s="131">
        <v>7244009</v>
      </c>
      <c r="C349" s="131" t="s">
        <v>1554</v>
      </c>
      <c r="D349" s="131" t="s">
        <v>255</v>
      </c>
      <c r="E349" s="131" t="s">
        <v>1555</v>
      </c>
      <c r="F349" s="131" t="s">
        <v>1556</v>
      </c>
      <c r="G349" s="129">
        <f t="shared" si="5"/>
        <v>16</v>
      </c>
      <c r="H349" s="131" t="s">
        <v>186</v>
      </c>
      <c r="I349" s="131" t="s">
        <v>189</v>
      </c>
      <c r="J349" s="131" t="s">
        <v>223</v>
      </c>
      <c r="K349" s="131" t="s">
        <v>197</v>
      </c>
      <c r="L349" s="131"/>
      <c r="M349" s="133">
        <v>1</v>
      </c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  <c r="LK349"/>
      <c r="LL349"/>
      <c r="LM349"/>
      <c r="LN349"/>
      <c r="LO349"/>
      <c r="LP349"/>
      <c r="LQ349"/>
      <c r="LR349"/>
      <c r="LS349"/>
      <c r="LT349"/>
      <c r="LU349"/>
      <c r="LV349"/>
      <c r="LW349"/>
      <c r="LX349"/>
      <c r="LY349"/>
      <c r="LZ349"/>
      <c r="MA349"/>
      <c r="MB349"/>
      <c r="MC349"/>
      <c r="MD349"/>
      <c r="ME349"/>
      <c r="MF349"/>
      <c r="MG349"/>
      <c r="MH349"/>
      <c r="MI349"/>
      <c r="MJ349"/>
      <c r="MK349"/>
      <c r="ML349"/>
      <c r="MM349"/>
      <c r="MN349"/>
      <c r="MO349"/>
      <c r="MP349"/>
      <c r="MQ349"/>
      <c r="MR349"/>
      <c r="MS349"/>
      <c r="MT349"/>
      <c r="MU349"/>
      <c r="MV349"/>
      <c r="MW349"/>
      <c r="MX349"/>
      <c r="MY349"/>
      <c r="MZ349"/>
      <c r="NA349"/>
      <c r="NB349"/>
      <c r="NC349"/>
      <c r="ND349"/>
      <c r="NE349"/>
      <c r="NF349"/>
      <c r="NG349"/>
      <c r="NH349"/>
      <c r="NI349"/>
      <c r="NJ349"/>
      <c r="NK349"/>
      <c r="NL349"/>
      <c r="NM349"/>
      <c r="NN349"/>
      <c r="NO349"/>
      <c r="NP349"/>
      <c r="NQ349"/>
      <c r="NR349"/>
      <c r="NS349"/>
      <c r="NT349"/>
      <c r="NU349"/>
      <c r="NV349"/>
      <c r="NW349"/>
      <c r="NX349"/>
      <c r="NY349"/>
      <c r="NZ349"/>
      <c r="OA349"/>
      <c r="OB349"/>
      <c r="OC349"/>
      <c r="OD349"/>
      <c r="OE349"/>
      <c r="OF349"/>
      <c r="OG349"/>
      <c r="OH349"/>
      <c r="OI349"/>
      <c r="OJ349"/>
      <c r="OK349"/>
      <c r="OL349"/>
      <c r="OM349"/>
      <c r="ON349"/>
      <c r="OO349"/>
      <c r="OP349"/>
      <c r="OQ349"/>
      <c r="OR349"/>
      <c r="OS349"/>
      <c r="OT349"/>
      <c r="OU349"/>
      <c r="OV349"/>
      <c r="OW349"/>
      <c r="OX349"/>
      <c r="OY349"/>
      <c r="OZ349"/>
      <c r="PA349"/>
      <c r="PB349"/>
      <c r="PC349"/>
      <c r="PD349"/>
      <c r="PE349"/>
      <c r="PF349"/>
      <c r="PG349"/>
      <c r="PH349"/>
      <c r="PI349"/>
      <c r="PJ349"/>
      <c r="PK349"/>
      <c r="PL349"/>
      <c r="PM349"/>
      <c r="PN349"/>
      <c r="PO349"/>
      <c r="PP349"/>
      <c r="PQ349"/>
      <c r="PR349"/>
      <c r="PS349"/>
      <c r="PT349"/>
      <c r="PU349"/>
      <c r="PV349"/>
      <c r="PW349"/>
      <c r="PX349"/>
      <c r="PY349"/>
      <c r="PZ349"/>
      <c r="QA349"/>
      <c r="QB349"/>
      <c r="QC349"/>
      <c r="QD349"/>
      <c r="QE349"/>
      <c r="QF349"/>
      <c r="QG349"/>
      <c r="QH349"/>
      <c r="QI349"/>
      <c r="QJ349"/>
      <c r="QK349"/>
      <c r="QL349"/>
      <c r="QM349"/>
      <c r="QN349"/>
      <c r="QO349"/>
      <c r="QP349"/>
      <c r="QQ349"/>
      <c r="QR349"/>
      <c r="QS349"/>
      <c r="QT349"/>
      <c r="QU349"/>
      <c r="QV349"/>
      <c r="QW349"/>
      <c r="QX349"/>
      <c r="QY349"/>
      <c r="QZ349"/>
      <c r="RA349"/>
      <c r="RB349"/>
      <c r="RC349"/>
      <c r="RD349"/>
      <c r="RE349"/>
      <c r="RF349"/>
      <c r="RG349"/>
      <c r="RH349"/>
      <c r="RI349"/>
      <c r="RJ349"/>
      <c r="RK349"/>
      <c r="RL349"/>
      <c r="RM349"/>
      <c r="RN349"/>
      <c r="RO349"/>
      <c r="RP349"/>
      <c r="RQ349"/>
      <c r="RR349"/>
      <c r="RS349"/>
      <c r="RT349"/>
      <c r="RU349"/>
      <c r="RV349"/>
      <c r="RW349"/>
      <c r="RX349"/>
      <c r="RY349"/>
      <c r="RZ349"/>
      <c r="SA349"/>
      <c r="SB349"/>
      <c r="SC349"/>
      <c r="SD349"/>
      <c r="SE349"/>
      <c r="SF349"/>
      <c r="SG349"/>
      <c r="SH349"/>
      <c r="SI349"/>
      <c r="SJ349"/>
      <c r="SK349"/>
      <c r="SL349"/>
      <c r="SM349"/>
      <c r="SN349"/>
      <c r="SO349"/>
      <c r="SP349"/>
      <c r="SQ349"/>
      <c r="SR349"/>
      <c r="SS349"/>
      <c r="ST349"/>
      <c r="SU349"/>
      <c r="SV349"/>
      <c r="SW349"/>
      <c r="SX349"/>
      <c r="SY349"/>
      <c r="SZ349"/>
      <c r="TA349"/>
      <c r="TB349"/>
      <c r="TC349"/>
      <c r="TD349"/>
      <c r="TE349"/>
      <c r="TF349"/>
      <c r="TG349"/>
      <c r="TH349"/>
      <c r="TI349"/>
      <c r="TJ349"/>
      <c r="TK349"/>
      <c r="TL349"/>
      <c r="TM349"/>
      <c r="TN349"/>
      <c r="TO349"/>
      <c r="TP349"/>
      <c r="TQ349"/>
      <c r="TR349"/>
      <c r="TS349"/>
      <c r="TT349"/>
      <c r="TU349"/>
      <c r="TV349"/>
      <c r="TW349"/>
      <c r="TX349"/>
      <c r="TY349"/>
      <c r="TZ349"/>
      <c r="UA349"/>
      <c r="UB349"/>
      <c r="UC349"/>
      <c r="UD349"/>
      <c r="UE349"/>
      <c r="UF349"/>
      <c r="UG349"/>
      <c r="UH349"/>
      <c r="UI349"/>
      <c r="UJ349"/>
      <c r="UK349"/>
      <c r="UL349"/>
      <c r="UM349"/>
      <c r="UN349"/>
      <c r="UO349"/>
      <c r="UP349"/>
      <c r="UQ349"/>
      <c r="UR349"/>
      <c r="US349"/>
      <c r="UT349"/>
      <c r="UU349"/>
      <c r="UV349"/>
      <c r="UW349"/>
      <c r="UX349"/>
      <c r="UY349"/>
      <c r="UZ349"/>
      <c r="VA349"/>
      <c r="VB349"/>
      <c r="VC349"/>
      <c r="VD349"/>
      <c r="VE349"/>
      <c r="VF349"/>
      <c r="VG349"/>
      <c r="VH349"/>
      <c r="VI349"/>
      <c r="VJ349"/>
      <c r="VK349"/>
      <c r="VL349"/>
      <c r="VM349"/>
      <c r="VN349"/>
      <c r="VO349"/>
      <c r="VP349"/>
      <c r="VQ349"/>
      <c r="VR349"/>
      <c r="VS349"/>
      <c r="VT349"/>
      <c r="VU349"/>
      <c r="VV349"/>
      <c r="VW349"/>
      <c r="VX349"/>
      <c r="VY349"/>
      <c r="VZ349"/>
      <c r="WA349"/>
      <c r="WB349"/>
      <c r="WC349"/>
      <c r="WD349"/>
      <c r="WE349"/>
      <c r="WF349"/>
      <c r="WG349"/>
      <c r="WH349"/>
      <c r="WI349"/>
      <c r="WJ349"/>
      <c r="WK349"/>
      <c r="WL349"/>
      <c r="WM349"/>
      <c r="WN349"/>
      <c r="WO349"/>
      <c r="WP349"/>
      <c r="WQ349"/>
      <c r="WR349"/>
      <c r="WS349"/>
      <c r="WT349"/>
      <c r="WU349"/>
      <c r="WV349"/>
      <c r="WW349"/>
      <c r="WX349"/>
      <c r="WY349"/>
      <c r="WZ349"/>
      <c r="XA349"/>
      <c r="XB349"/>
      <c r="XC349"/>
      <c r="XD349"/>
      <c r="XE349"/>
      <c r="XF349"/>
      <c r="XG349"/>
      <c r="XH349"/>
      <c r="XI349"/>
      <c r="XJ349"/>
      <c r="XK349"/>
      <c r="XL349"/>
      <c r="XM349"/>
      <c r="XN349"/>
      <c r="XO349"/>
      <c r="XP349"/>
      <c r="XQ349"/>
      <c r="XR349"/>
      <c r="XS349"/>
      <c r="XT349"/>
      <c r="XU349"/>
      <c r="XV349"/>
      <c r="XW349"/>
      <c r="XX349"/>
      <c r="XY349"/>
      <c r="XZ349"/>
      <c r="YA349"/>
      <c r="YB349"/>
      <c r="YC349"/>
      <c r="YD349"/>
      <c r="YE349"/>
      <c r="YF349"/>
      <c r="YG349"/>
      <c r="YH349"/>
      <c r="YI349"/>
      <c r="YJ349"/>
      <c r="YK349"/>
      <c r="YL349"/>
      <c r="YM349"/>
      <c r="YN349"/>
      <c r="YO349"/>
      <c r="YP349"/>
      <c r="YQ349"/>
      <c r="YR349"/>
      <c r="YS349"/>
      <c r="YT349"/>
      <c r="YU349"/>
      <c r="YV349"/>
      <c r="YW349"/>
      <c r="YX349"/>
      <c r="YY349"/>
      <c r="YZ349"/>
      <c r="ZA349"/>
      <c r="ZB349"/>
      <c r="ZC349"/>
      <c r="ZD349"/>
      <c r="ZE349"/>
      <c r="ZF349"/>
      <c r="ZG349"/>
      <c r="ZH349"/>
      <c r="ZI349"/>
      <c r="ZJ349"/>
      <c r="ZK349"/>
      <c r="ZL349"/>
      <c r="ZM349"/>
      <c r="ZN349"/>
      <c r="ZO349"/>
      <c r="ZP349"/>
      <c r="ZQ349"/>
      <c r="ZR349"/>
      <c r="ZS349"/>
      <c r="ZT349"/>
      <c r="ZU349"/>
      <c r="ZV349"/>
      <c r="ZW349"/>
      <c r="ZX349"/>
      <c r="ZY349"/>
      <c r="ZZ349"/>
      <c r="AAA349"/>
      <c r="AAB349"/>
      <c r="AAC349"/>
      <c r="AAD349"/>
      <c r="AAE349"/>
      <c r="AAF349"/>
      <c r="AAG349"/>
      <c r="AAH349"/>
      <c r="AAI349"/>
      <c r="AAJ349"/>
      <c r="AAK349"/>
      <c r="AAL349"/>
      <c r="AAM349"/>
      <c r="AAN349"/>
      <c r="AAO349"/>
      <c r="AAP349"/>
      <c r="AAQ349"/>
      <c r="AAR349"/>
      <c r="AAS349"/>
      <c r="AAT349"/>
      <c r="AAU349"/>
      <c r="AAV349"/>
      <c r="AAW349"/>
      <c r="AAX349"/>
      <c r="AAY349"/>
      <c r="AAZ349"/>
      <c r="ABA349"/>
      <c r="ABB349"/>
      <c r="ABC349"/>
      <c r="ABD349"/>
      <c r="ABE349"/>
      <c r="ABF349"/>
      <c r="ABG349"/>
      <c r="ABH349"/>
      <c r="ABI349"/>
      <c r="ABJ349"/>
      <c r="ABK349"/>
      <c r="ABL349"/>
      <c r="ABM349"/>
      <c r="ABN349"/>
      <c r="ABO349"/>
      <c r="ABP349"/>
      <c r="ABQ349"/>
      <c r="ABR349"/>
      <c r="ABS349"/>
      <c r="ABT349"/>
      <c r="ABU349"/>
      <c r="ABV349"/>
      <c r="ABW349"/>
      <c r="ABX349"/>
      <c r="ABY349"/>
      <c r="ABZ349"/>
      <c r="ACA349"/>
      <c r="ACB349"/>
      <c r="ACC349"/>
      <c r="ACD349"/>
      <c r="ACE349"/>
      <c r="ACF349"/>
      <c r="ACG349"/>
      <c r="ACH349"/>
      <c r="ACI349"/>
      <c r="ACJ349"/>
      <c r="ACK349"/>
      <c r="ACL349"/>
      <c r="ACM349"/>
      <c r="ACN349"/>
      <c r="ACO349"/>
      <c r="ACP349"/>
      <c r="ACQ349"/>
      <c r="ACR349"/>
      <c r="ACS349"/>
      <c r="ACT349"/>
      <c r="ACU349"/>
      <c r="ACV349"/>
      <c r="ACW349"/>
      <c r="ACX349"/>
      <c r="ACY349"/>
      <c r="ACZ349"/>
      <c r="ADA349"/>
      <c r="ADB349"/>
      <c r="ADC349"/>
      <c r="ADD349"/>
      <c r="ADE349"/>
      <c r="ADF349"/>
      <c r="ADG349"/>
      <c r="ADH349"/>
      <c r="ADI349"/>
      <c r="ADJ349"/>
      <c r="ADK349"/>
      <c r="ADL349"/>
      <c r="ADM349"/>
      <c r="ADN349"/>
      <c r="ADO349"/>
      <c r="ADP349"/>
      <c r="ADQ349"/>
      <c r="ADR349"/>
      <c r="ADS349"/>
      <c r="ADT349"/>
      <c r="ADU349"/>
      <c r="ADV349"/>
      <c r="ADW349"/>
      <c r="ADX349"/>
      <c r="ADY349"/>
      <c r="ADZ349"/>
      <c r="AEA349"/>
      <c r="AEB349"/>
      <c r="AEC349"/>
      <c r="AED349"/>
      <c r="AEE349"/>
      <c r="AEF349"/>
      <c r="AEG349"/>
      <c r="AEH349"/>
      <c r="AEI349"/>
      <c r="AEJ349"/>
      <c r="AEK349"/>
      <c r="AEL349"/>
      <c r="AEM349"/>
      <c r="AEN349"/>
      <c r="AEO349"/>
      <c r="AEP349"/>
      <c r="AEQ349"/>
      <c r="AER349"/>
      <c r="AES349"/>
      <c r="AET349"/>
      <c r="AEU349"/>
      <c r="AEV349"/>
      <c r="AEW349"/>
      <c r="AEX349"/>
      <c r="AEY349"/>
      <c r="AEZ349"/>
      <c r="AFA349"/>
      <c r="AFB349"/>
      <c r="AFC349"/>
      <c r="AFD349"/>
      <c r="AFE349"/>
      <c r="AFF349"/>
      <c r="AFG349"/>
      <c r="AFH349"/>
      <c r="AFI349"/>
      <c r="AFJ349"/>
      <c r="AFK349"/>
      <c r="AFL349"/>
      <c r="AFM349"/>
      <c r="AFN349"/>
      <c r="AFO349"/>
      <c r="AFP349"/>
      <c r="AFQ349"/>
      <c r="AFR349"/>
      <c r="AFS349"/>
      <c r="AFT349"/>
      <c r="AFU349"/>
      <c r="AFV349"/>
      <c r="AFW349"/>
      <c r="AFX349"/>
      <c r="AFY349"/>
      <c r="AFZ349"/>
      <c r="AGA349"/>
      <c r="AGB349"/>
      <c r="AGC349"/>
      <c r="AGD349"/>
      <c r="AGE349"/>
      <c r="AGF349"/>
      <c r="AGG349"/>
      <c r="AGH349"/>
      <c r="AGI349"/>
      <c r="AGJ349"/>
      <c r="AGK349"/>
      <c r="AGL349"/>
      <c r="AGM349"/>
      <c r="AGN349"/>
      <c r="AGO349"/>
      <c r="AGP349"/>
      <c r="AGQ349"/>
      <c r="AGR349"/>
      <c r="AGS349"/>
      <c r="AGT349"/>
      <c r="AGU349"/>
      <c r="AGV349"/>
      <c r="AGW349"/>
      <c r="AGX349"/>
      <c r="AGY349"/>
      <c r="AGZ349"/>
      <c r="AHA349"/>
      <c r="AHB349"/>
      <c r="AHC349"/>
      <c r="AHD349"/>
      <c r="AHE349"/>
      <c r="AHF349"/>
      <c r="AHG349"/>
      <c r="AHH349"/>
      <c r="AHI349"/>
      <c r="AHJ349"/>
      <c r="AHK349"/>
      <c r="AHL349"/>
      <c r="AHM349"/>
      <c r="AHN349"/>
      <c r="AHO349"/>
      <c r="AHP349"/>
      <c r="AHQ349"/>
      <c r="AHR349"/>
      <c r="AHS349"/>
      <c r="AHT349"/>
      <c r="AHU349"/>
      <c r="AHV349"/>
      <c r="AHW349"/>
      <c r="AHX349"/>
      <c r="AHY349"/>
      <c r="AHZ349"/>
      <c r="AIA349"/>
      <c r="AIB349"/>
      <c r="AIC349"/>
      <c r="AID349"/>
      <c r="AIE349"/>
      <c r="AIF349"/>
      <c r="AIG349"/>
      <c r="AIH349"/>
      <c r="AII349"/>
      <c r="AIJ349"/>
      <c r="AIK349"/>
      <c r="AIL349"/>
      <c r="AIM349"/>
      <c r="AIN349"/>
      <c r="AIO349"/>
      <c r="AIP349"/>
      <c r="AIQ349"/>
      <c r="AIR349"/>
      <c r="AIS349"/>
      <c r="AIT349"/>
      <c r="AIU349"/>
      <c r="AIV349"/>
      <c r="AIW349"/>
      <c r="AIX349"/>
      <c r="AIY349"/>
      <c r="AIZ349"/>
      <c r="AJA349"/>
      <c r="AJB349"/>
      <c r="AJC349"/>
      <c r="AJD349"/>
      <c r="AJE349"/>
      <c r="AJF349"/>
      <c r="AJG349"/>
      <c r="AJH349"/>
      <c r="AJI349"/>
      <c r="AJJ349"/>
      <c r="AJK349"/>
      <c r="AJL349"/>
      <c r="AJM349"/>
      <c r="AJN349"/>
      <c r="AJO349"/>
    </row>
    <row r="350" spans="1:951" x14ac:dyDescent="0.35">
      <c r="A350" s="131" t="s">
        <v>151</v>
      </c>
      <c r="B350" s="131">
        <v>7247002</v>
      </c>
      <c r="C350" s="131" t="s">
        <v>1557</v>
      </c>
      <c r="D350" s="131" t="s">
        <v>409</v>
      </c>
      <c r="E350" s="131" t="s">
        <v>1558</v>
      </c>
      <c r="F350" s="131" t="s">
        <v>653</v>
      </c>
      <c r="G350" s="129">
        <f t="shared" si="5"/>
        <v>21</v>
      </c>
      <c r="H350" s="131" t="s">
        <v>186</v>
      </c>
      <c r="I350" s="131" t="s">
        <v>189</v>
      </c>
      <c r="J350" s="131" t="s">
        <v>223</v>
      </c>
      <c r="K350" s="131" t="s">
        <v>197</v>
      </c>
      <c r="L350" s="131"/>
      <c r="M350" s="133">
        <v>1</v>
      </c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  <c r="LK350"/>
      <c r="LL350"/>
      <c r="LM350"/>
      <c r="LN350"/>
      <c r="LO350"/>
      <c r="LP350"/>
      <c r="LQ350"/>
      <c r="LR350"/>
      <c r="LS350"/>
      <c r="LT350"/>
      <c r="LU350"/>
      <c r="LV350"/>
      <c r="LW350"/>
      <c r="LX350"/>
      <c r="LY350"/>
      <c r="LZ350"/>
      <c r="MA350"/>
      <c r="MB350"/>
      <c r="MC350"/>
      <c r="MD350"/>
      <c r="ME350"/>
      <c r="MF350"/>
      <c r="MG350"/>
      <c r="MH350"/>
      <c r="MI350"/>
      <c r="MJ350"/>
      <c r="MK350"/>
      <c r="ML350"/>
      <c r="MM350"/>
      <c r="MN350"/>
      <c r="MO350"/>
      <c r="MP350"/>
      <c r="MQ350"/>
      <c r="MR350"/>
      <c r="MS350"/>
      <c r="MT350"/>
      <c r="MU350"/>
      <c r="MV350"/>
      <c r="MW350"/>
      <c r="MX350"/>
      <c r="MY350"/>
      <c r="MZ350"/>
      <c r="NA350"/>
      <c r="NB350"/>
      <c r="NC350"/>
      <c r="ND350"/>
      <c r="NE350"/>
      <c r="NF350"/>
      <c r="NG350"/>
      <c r="NH350"/>
      <c r="NI350"/>
      <c r="NJ350"/>
      <c r="NK350"/>
      <c r="NL350"/>
      <c r="NM350"/>
      <c r="NN350"/>
      <c r="NO350"/>
      <c r="NP350"/>
      <c r="NQ350"/>
      <c r="NR350"/>
      <c r="NS350"/>
      <c r="NT350"/>
      <c r="NU350"/>
      <c r="NV350"/>
      <c r="NW350"/>
      <c r="NX350"/>
      <c r="NY350"/>
      <c r="NZ350"/>
      <c r="OA350"/>
      <c r="OB350"/>
      <c r="OC350"/>
      <c r="OD350"/>
      <c r="OE350"/>
      <c r="OF350"/>
      <c r="OG350"/>
      <c r="OH350"/>
      <c r="OI350"/>
      <c r="OJ350"/>
      <c r="OK350"/>
      <c r="OL350"/>
      <c r="OM350"/>
      <c r="ON350"/>
      <c r="OO350"/>
      <c r="OP350"/>
      <c r="OQ350"/>
      <c r="OR350"/>
      <c r="OS350"/>
      <c r="OT350"/>
      <c r="OU350"/>
      <c r="OV350"/>
      <c r="OW350"/>
      <c r="OX350"/>
      <c r="OY350"/>
      <c r="OZ350"/>
      <c r="PA350"/>
      <c r="PB350"/>
      <c r="PC350"/>
      <c r="PD350"/>
      <c r="PE350"/>
      <c r="PF350"/>
      <c r="PG350"/>
      <c r="PH350"/>
      <c r="PI350"/>
      <c r="PJ350"/>
      <c r="PK350"/>
      <c r="PL350"/>
      <c r="PM350"/>
      <c r="PN350"/>
      <c r="PO350"/>
      <c r="PP350"/>
      <c r="PQ350"/>
      <c r="PR350"/>
      <c r="PS350"/>
      <c r="PT350"/>
      <c r="PU350"/>
      <c r="PV350"/>
      <c r="PW350"/>
      <c r="PX350"/>
      <c r="PY350"/>
      <c r="PZ350"/>
      <c r="QA350"/>
      <c r="QB350"/>
      <c r="QC350"/>
      <c r="QD350"/>
      <c r="QE350"/>
      <c r="QF350"/>
      <c r="QG350"/>
      <c r="QH350"/>
      <c r="QI350"/>
      <c r="QJ350"/>
      <c r="QK350"/>
      <c r="QL350"/>
      <c r="QM350"/>
      <c r="QN350"/>
      <c r="QO350"/>
      <c r="QP350"/>
      <c r="QQ350"/>
      <c r="QR350"/>
      <c r="QS350"/>
      <c r="QT350"/>
      <c r="QU350"/>
      <c r="QV350"/>
      <c r="QW350"/>
      <c r="QX350"/>
      <c r="QY350"/>
      <c r="QZ350"/>
      <c r="RA350"/>
      <c r="RB350"/>
      <c r="RC350"/>
      <c r="RD350"/>
      <c r="RE350"/>
      <c r="RF350"/>
      <c r="RG350"/>
      <c r="RH350"/>
      <c r="RI350"/>
      <c r="RJ350"/>
      <c r="RK350"/>
      <c r="RL350"/>
      <c r="RM350"/>
      <c r="RN350"/>
      <c r="RO350"/>
      <c r="RP350"/>
      <c r="RQ350"/>
      <c r="RR350"/>
      <c r="RS350"/>
      <c r="RT350"/>
      <c r="RU350"/>
      <c r="RV350"/>
      <c r="RW350"/>
      <c r="RX350"/>
      <c r="RY350"/>
      <c r="RZ350"/>
      <c r="SA350"/>
      <c r="SB350"/>
      <c r="SC350"/>
      <c r="SD350"/>
      <c r="SE350"/>
      <c r="SF350"/>
      <c r="SG350"/>
      <c r="SH350"/>
      <c r="SI350"/>
      <c r="SJ350"/>
      <c r="SK350"/>
      <c r="SL350"/>
      <c r="SM350"/>
      <c r="SN350"/>
      <c r="SO350"/>
      <c r="SP350"/>
      <c r="SQ350"/>
      <c r="SR350"/>
      <c r="SS350"/>
      <c r="ST350"/>
      <c r="SU350"/>
      <c r="SV350"/>
      <c r="SW350"/>
      <c r="SX350"/>
      <c r="SY350"/>
      <c r="SZ350"/>
      <c r="TA350"/>
      <c r="TB350"/>
      <c r="TC350"/>
      <c r="TD350"/>
      <c r="TE350"/>
      <c r="TF350"/>
      <c r="TG350"/>
      <c r="TH350"/>
      <c r="TI350"/>
      <c r="TJ350"/>
      <c r="TK350"/>
      <c r="TL350"/>
      <c r="TM350"/>
      <c r="TN350"/>
      <c r="TO350"/>
      <c r="TP350"/>
      <c r="TQ350"/>
      <c r="TR350"/>
      <c r="TS350"/>
      <c r="TT350"/>
      <c r="TU350"/>
      <c r="TV350"/>
      <c r="TW350"/>
      <c r="TX350"/>
      <c r="TY350"/>
      <c r="TZ350"/>
      <c r="UA350"/>
      <c r="UB350"/>
      <c r="UC350"/>
      <c r="UD350"/>
      <c r="UE350"/>
      <c r="UF350"/>
      <c r="UG350"/>
      <c r="UH350"/>
      <c r="UI350"/>
      <c r="UJ350"/>
      <c r="UK350"/>
      <c r="UL350"/>
      <c r="UM350"/>
      <c r="UN350"/>
      <c r="UO350"/>
      <c r="UP350"/>
      <c r="UQ350"/>
      <c r="UR350"/>
      <c r="US350"/>
      <c r="UT350"/>
      <c r="UU350"/>
      <c r="UV350"/>
      <c r="UW350"/>
      <c r="UX350"/>
      <c r="UY350"/>
      <c r="UZ350"/>
      <c r="VA350"/>
      <c r="VB350"/>
      <c r="VC350"/>
      <c r="VD350"/>
      <c r="VE350"/>
      <c r="VF350"/>
      <c r="VG350"/>
      <c r="VH350"/>
      <c r="VI350"/>
      <c r="VJ350"/>
      <c r="VK350"/>
      <c r="VL350"/>
      <c r="VM350"/>
      <c r="VN350"/>
      <c r="VO350"/>
      <c r="VP350"/>
      <c r="VQ350"/>
      <c r="VR350"/>
      <c r="VS350"/>
      <c r="VT350"/>
      <c r="VU350"/>
      <c r="VV350"/>
      <c r="VW350"/>
      <c r="VX350"/>
      <c r="VY350"/>
      <c r="VZ350"/>
      <c r="WA350"/>
      <c r="WB350"/>
      <c r="WC350"/>
      <c r="WD350"/>
      <c r="WE350"/>
      <c r="WF350"/>
      <c r="WG350"/>
      <c r="WH350"/>
      <c r="WI350"/>
      <c r="WJ350"/>
      <c r="WK350"/>
      <c r="WL350"/>
      <c r="WM350"/>
      <c r="WN350"/>
      <c r="WO350"/>
      <c r="WP350"/>
      <c r="WQ350"/>
      <c r="WR350"/>
      <c r="WS350"/>
      <c r="WT350"/>
      <c r="WU350"/>
      <c r="WV350"/>
      <c r="WW350"/>
      <c r="WX350"/>
      <c r="WY350"/>
      <c r="WZ350"/>
      <c r="XA350"/>
      <c r="XB350"/>
      <c r="XC350"/>
      <c r="XD350"/>
      <c r="XE350"/>
      <c r="XF350"/>
      <c r="XG350"/>
      <c r="XH350"/>
      <c r="XI350"/>
      <c r="XJ350"/>
      <c r="XK350"/>
      <c r="XL350"/>
      <c r="XM350"/>
      <c r="XN350"/>
      <c r="XO350"/>
      <c r="XP350"/>
      <c r="XQ350"/>
      <c r="XR350"/>
      <c r="XS350"/>
      <c r="XT350"/>
      <c r="XU350"/>
      <c r="XV350"/>
      <c r="XW350"/>
      <c r="XX350"/>
      <c r="XY350"/>
      <c r="XZ350"/>
      <c r="YA350"/>
      <c r="YB350"/>
      <c r="YC350"/>
      <c r="YD350"/>
      <c r="YE350"/>
      <c r="YF350"/>
      <c r="YG350"/>
      <c r="YH350"/>
      <c r="YI350"/>
      <c r="YJ350"/>
      <c r="YK350"/>
      <c r="YL350"/>
      <c r="YM350"/>
      <c r="YN350"/>
      <c r="YO350"/>
      <c r="YP350"/>
      <c r="YQ350"/>
      <c r="YR350"/>
      <c r="YS350"/>
      <c r="YT350"/>
      <c r="YU350"/>
      <c r="YV350"/>
      <c r="YW350"/>
      <c r="YX350"/>
      <c r="YY350"/>
      <c r="YZ350"/>
      <c r="ZA350"/>
      <c r="ZB350"/>
      <c r="ZC350"/>
      <c r="ZD350"/>
      <c r="ZE350"/>
      <c r="ZF350"/>
      <c r="ZG350"/>
      <c r="ZH350"/>
      <c r="ZI350"/>
      <c r="ZJ350"/>
      <c r="ZK350"/>
      <c r="ZL350"/>
      <c r="ZM350"/>
      <c r="ZN350"/>
      <c r="ZO350"/>
      <c r="ZP350"/>
      <c r="ZQ350"/>
      <c r="ZR350"/>
      <c r="ZS350"/>
      <c r="ZT350"/>
      <c r="ZU350"/>
      <c r="ZV350"/>
      <c r="ZW350"/>
      <c r="ZX350"/>
      <c r="ZY350"/>
      <c r="ZZ350"/>
      <c r="AAA350"/>
      <c r="AAB350"/>
      <c r="AAC350"/>
      <c r="AAD350"/>
      <c r="AAE350"/>
      <c r="AAF350"/>
      <c r="AAG350"/>
      <c r="AAH350"/>
      <c r="AAI350"/>
      <c r="AAJ350"/>
      <c r="AAK350"/>
      <c r="AAL350"/>
      <c r="AAM350"/>
      <c r="AAN350"/>
      <c r="AAO350"/>
      <c r="AAP350"/>
      <c r="AAQ350"/>
      <c r="AAR350"/>
      <c r="AAS350"/>
      <c r="AAT350"/>
      <c r="AAU350"/>
      <c r="AAV350"/>
      <c r="AAW350"/>
      <c r="AAX350"/>
      <c r="AAY350"/>
      <c r="AAZ350"/>
      <c r="ABA350"/>
      <c r="ABB350"/>
      <c r="ABC350"/>
      <c r="ABD350"/>
      <c r="ABE350"/>
      <c r="ABF350"/>
      <c r="ABG350"/>
      <c r="ABH350"/>
      <c r="ABI350"/>
      <c r="ABJ350"/>
      <c r="ABK350"/>
      <c r="ABL350"/>
      <c r="ABM350"/>
      <c r="ABN350"/>
      <c r="ABO350"/>
      <c r="ABP350"/>
      <c r="ABQ350"/>
      <c r="ABR350"/>
      <c r="ABS350"/>
      <c r="ABT350"/>
      <c r="ABU350"/>
      <c r="ABV350"/>
      <c r="ABW350"/>
      <c r="ABX350"/>
      <c r="ABY350"/>
      <c r="ABZ350"/>
      <c r="ACA350"/>
      <c r="ACB350"/>
      <c r="ACC350"/>
      <c r="ACD350"/>
      <c r="ACE350"/>
      <c r="ACF350"/>
      <c r="ACG350"/>
      <c r="ACH350"/>
      <c r="ACI350"/>
      <c r="ACJ350"/>
      <c r="ACK350"/>
      <c r="ACL350"/>
      <c r="ACM350"/>
      <c r="ACN350"/>
      <c r="ACO350"/>
      <c r="ACP350"/>
      <c r="ACQ350"/>
      <c r="ACR350"/>
      <c r="ACS350"/>
      <c r="ACT350"/>
      <c r="ACU350"/>
      <c r="ACV350"/>
      <c r="ACW350"/>
      <c r="ACX350"/>
      <c r="ACY350"/>
      <c r="ACZ350"/>
      <c r="ADA350"/>
      <c r="ADB350"/>
      <c r="ADC350"/>
      <c r="ADD350"/>
      <c r="ADE350"/>
      <c r="ADF350"/>
      <c r="ADG350"/>
      <c r="ADH350"/>
      <c r="ADI350"/>
      <c r="ADJ350"/>
      <c r="ADK350"/>
      <c r="ADL350"/>
      <c r="ADM350"/>
      <c r="ADN350"/>
      <c r="ADO350"/>
      <c r="ADP350"/>
      <c r="ADQ350"/>
      <c r="ADR350"/>
      <c r="ADS350"/>
      <c r="ADT350"/>
      <c r="ADU350"/>
      <c r="ADV350"/>
      <c r="ADW350"/>
      <c r="ADX350"/>
      <c r="ADY350"/>
      <c r="ADZ350"/>
      <c r="AEA350"/>
      <c r="AEB350"/>
      <c r="AEC350"/>
      <c r="AED350"/>
      <c r="AEE350"/>
      <c r="AEF350"/>
      <c r="AEG350"/>
      <c r="AEH350"/>
      <c r="AEI350"/>
      <c r="AEJ350"/>
      <c r="AEK350"/>
      <c r="AEL350"/>
      <c r="AEM350"/>
      <c r="AEN350"/>
      <c r="AEO350"/>
      <c r="AEP350"/>
      <c r="AEQ350"/>
      <c r="AER350"/>
      <c r="AES350"/>
      <c r="AET350"/>
      <c r="AEU350"/>
      <c r="AEV350"/>
      <c r="AEW350"/>
      <c r="AEX350"/>
      <c r="AEY350"/>
      <c r="AEZ350"/>
      <c r="AFA350"/>
      <c r="AFB350"/>
      <c r="AFC350"/>
      <c r="AFD350"/>
      <c r="AFE350"/>
      <c r="AFF350"/>
      <c r="AFG350"/>
      <c r="AFH350"/>
      <c r="AFI350"/>
      <c r="AFJ350"/>
      <c r="AFK350"/>
      <c r="AFL350"/>
      <c r="AFM350"/>
      <c r="AFN350"/>
      <c r="AFO350"/>
      <c r="AFP350"/>
      <c r="AFQ350"/>
      <c r="AFR350"/>
      <c r="AFS350"/>
      <c r="AFT350"/>
      <c r="AFU350"/>
      <c r="AFV350"/>
      <c r="AFW350"/>
      <c r="AFX350"/>
      <c r="AFY350"/>
      <c r="AFZ350"/>
      <c r="AGA350"/>
      <c r="AGB350"/>
      <c r="AGC350"/>
      <c r="AGD350"/>
      <c r="AGE350"/>
      <c r="AGF350"/>
      <c r="AGG350"/>
      <c r="AGH350"/>
      <c r="AGI350"/>
      <c r="AGJ350"/>
      <c r="AGK350"/>
      <c r="AGL350"/>
      <c r="AGM350"/>
      <c r="AGN350"/>
      <c r="AGO350"/>
      <c r="AGP350"/>
      <c r="AGQ350"/>
      <c r="AGR350"/>
      <c r="AGS350"/>
      <c r="AGT350"/>
      <c r="AGU350"/>
      <c r="AGV350"/>
      <c r="AGW350"/>
      <c r="AGX350"/>
      <c r="AGY350"/>
      <c r="AGZ350"/>
      <c r="AHA350"/>
      <c r="AHB350"/>
      <c r="AHC350"/>
      <c r="AHD350"/>
      <c r="AHE350"/>
      <c r="AHF350"/>
      <c r="AHG350"/>
      <c r="AHH350"/>
      <c r="AHI350"/>
      <c r="AHJ350"/>
      <c r="AHK350"/>
      <c r="AHL350"/>
      <c r="AHM350"/>
      <c r="AHN350"/>
      <c r="AHO350"/>
      <c r="AHP350"/>
      <c r="AHQ350"/>
      <c r="AHR350"/>
      <c r="AHS350"/>
      <c r="AHT350"/>
      <c r="AHU350"/>
      <c r="AHV350"/>
      <c r="AHW350"/>
      <c r="AHX350"/>
      <c r="AHY350"/>
      <c r="AHZ350"/>
      <c r="AIA350"/>
      <c r="AIB350"/>
      <c r="AIC350"/>
      <c r="AID350"/>
      <c r="AIE350"/>
      <c r="AIF350"/>
      <c r="AIG350"/>
      <c r="AIH350"/>
      <c r="AII350"/>
      <c r="AIJ350"/>
      <c r="AIK350"/>
      <c r="AIL350"/>
      <c r="AIM350"/>
      <c r="AIN350"/>
      <c r="AIO350"/>
      <c r="AIP350"/>
      <c r="AIQ350"/>
      <c r="AIR350"/>
      <c r="AIS350"/>
      <c r="AIT350"/>
      <c r="AIU350"/>
      <c r="AIV350"/>
      <c r="AIW350"/>
      <c r="AIX350"/>
      <c r="AIY350"/>
      <c r="AIZ350"/>
      <c r="AJA350"/>
      <c r="AJB350"/>
      <c r="AJC350"/>
      <c r="AJD350"/>
      <c r="AJE350"/>
      <c r="AJF350"/>
      <c r="AJG350"/>
      <c r="AJH350"/>
      <c r="AJI350"/>
      <c r="AJJ350"/>
      <c r="AJK350"/>
      <c r="AJL350"/>
      <c r="AJM350"/>
      <c r="AJN350"/>
      <c r="AJO350"/>
    </row>
    <row r="351" spans="1:951" x14ac:dyDescent="0.35">
      <c r="A351" s="131" t="s">
        <v>151</v>
      </c>
      <c r="B351" s="131">
        <v>7250572</v>
      </c>
      <c r="C351" s="131" t="s">
        <v>1559</v>
      </c>
      <c r="D351" s="131" t="s">
        <v>1560</v>
      </c>
      <c r="E351" s="131" t="s">
        <v>1561</v>
      </c>
      <c r="F351" s="131" t="s">
        <v>675</v>
      </c>
      <c r="G351" s="129">
        <f t="shared" si="5"/>
        <v>29</v>
      </c>
      <c r="H351" s="131" t="s">
        <v>186</v>
      </c>
      <c r="I351" s="131" t="s">
        <v>189</v>
      </c>
      <c r="J351" s="131" t="s">
        <v>150</v>
      </c>
      <c r="K351" s="131" t="s">
        <v>197</v>
      </c>
      <c r="L351" s="131"/>
      <c r="M351" s="133">
        <v>1</v>
      </c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  <c r="LK351"/>
      <c r="LL351"/>
      <c r="LM351"/>
      <c r="LN351"/>
      <c r="LO351"/>
      <c r="LP351"/>
      <c r="LQ351"/>
      <c r="LR351"/>
      <c r="LS351"/>
      <c r="LT351"/>
      <c r="LU351"/>
      <c r="LV351"/>
      <c r="LW351"/>
      <c r="LX351"/>
      <c r="LY351"/>
      <c r="LZ351"/>
      <c r="MA351"/>
      <c r="MB351"/>
      <c r="MC351"/>
      <c r="MD351"/>
      <c r="ME351"/>
      <c r="MF351"/>
      <c r="MG351"/>
      <c r="MH351"/>
      <c r="MI351"/>
      <c r="MJ351"/>
      <c r="MK351"/>
      <c r="ML351"/>
      <c r="MM351"/>
      <c r="MN351"/>
      <c r="MO351"/>
      <c r="MP351"/>
      <c r="MQ351"/>
      <c r="MR351"/>
      <c r="MS351"/>
      <c r="MT351"/>
      <c r="MU351"/>
      <c r="MV351"/>
      <c r="MW351"/>
      <c r="MX351"/>
      <c r="MY351"/>
      <c r="MZ351"/>
      <c r="NA351"/>
      <c r="NB351"/>
      <c r="NC351"/>
      <c r="ND351"/>
      <c r="NE351"/>
      <c r="NF351"/>
      <c r="NG351"/>
      <c r="NH351"/>
      <c r="NI351"/>
      <c r="NJ351"/>
      <c r="NK351"/>
      <c r="NL351"/>
      <c r="NM351"/>
      <c r="NN351"/>
      <c r="NO351"/>
      <c r="NP351"/>
      <c r="NQ351"/>
      <c r="NR351"/>
      <c r="NS351"/>
      <c r="NT351"/>
      <c r="NU351"/>
      <c r="NV351"/>
      <c r="NW351"/>
      <c r="NX351"/>
      <c r="NY351"/>
      <c r="NZ351"/>
      <c r="OA351"/>
      <c r="OB351"/>
      <c r="OC351"/>
      <c r="OD351"/>
      <c r="OE351"/>
      <c r="OF351"/>
      <c r="OG351"/>
      <c r="OH351"/>
      <c r="OI351"/>
      <c r="OJ351"/>
      <c r="OK351"/>
      <c r="OL351"/>
      <c r="OM351"/>
      <c r="ON351"/>
      <c r="OO351"/>
      <c r="OP351"/>
      <c r="OQ351"/>
      <c r="OR351"/>
      <c r="OS351"/>
      <c r="OT351"/>
      <c r="OU351"/>
      <c r="OV351"/>
      <c r="OW351"/>
      <c r="OX351"/>
      <c r="OY351"/>
      <c r="OZ351"/>
      <c r="PA351"/>
      <c r="PB351"/>
      <c r="PC351"/>
      <c r="PD351"/>
      <c r="PE351"/>
      <c r="PF351"/>
      <c r="PG351"/>
      <c r="PH351"/>
      <c r="PI351"/>
      <c r="PJ351"/>
      <c r="PK351"/>
      <c r="PL351"/>
      <c r="PM351"/>
      <c r="PN351"/>
      <c r="PO351"/>
      <c r="PP351"/>
      <c r="PQ351"/>
      <c r="PR351"/>
      <c r="PS351"/>
      <c r="PT351"/>
      <c r="PU351"/>
      <c r="PV351"/>
      <c r="PW351"/>
      <c r="PX351"/>
      <c r="PY351"/>
      <c r="PZ351"/>
      <c r="QA351"/>
      <c r="QB351"/>
      <c r="QC351"/>
      <c r="QD351"/>
      <c r="QE351"/>
      <c r="QF351"/>
      <c r="QG351"/>
      <c r="QH351"/>
      <c r="QI351"/>
      <c r="QJ351"/>
      <c r="QK351"/>
      <c r="QL351"/>
      <c r="QM351"/>
      <c r="QN351"/>
      <c r="QO351"/>
      <c r="QP351"/>
      <c r="QQ351"/>
      <c r="QR351"/>
      <c r="QS351"/>
      <c r="QT351"/>
      <c r="QU351"/>
      <c r="QV351"/>
      <c r="QW351"/>
      <c r="QX351"/>
      <c r="QY351"/>
      <c r="QZ351"/>
      <c r="RA351"/>
      <c r="RB351"/>
      <c r="RC351"/>
      <c r="RD351"/>
      <c r="RE351"/>
      <c r="RF351"/>
      <c r="RG351"/>
      <c r="RH351"/>
      <c r="RI351"/>
      <c r="RJ351"/>
      <c r="RK351"/>
      <c r="RL351"/>
      <c r="RM351"/>
      <c r="RN351"/>
      <c r="RO351"/>
      <c r="RP351"/>
      <c r="RQ351"/>
      <c r="RR351"/>
      <c r="RS351"/>
      <c r="RT351"/>
      <c r="RU351"/>
      <c r="RV351"/>
      <c r="RW351"/>
      <c r="RX351"/>
      <c r="RY351"/>
      <c r="RZ351"/>
      <c r="SA351"/>
      <c r="SB351"/>
      <c r="SC351"/>
      <c r="SD351"/>
      <c r="SE351"/>
      <c r="SF351"/>
      <c r="SG351"/>
      <c r="SH351"/>
      <c r="SI351"/>
      <c r="SJ351"/>
      <c r="SK351"/>
      <c r="SL351"/>
      <c r="SM351"/>
      <c r="SN351"/>
      <c r="SO351"/>
      <c r="SP351"/>
      <c r="SQ351"/>
      <c r="SR351"/>
      <c r="SS351"/>
      <c r="ST351"/>
      <c r="SU351"/>
      <c r="SV351"/>
      <c r="SW351"/>
      <c r="SX351"/>
      <c r="SY351"/>
      <c r="SZ351"/>
      <c r="TA351"/>
      <c r="TB351"/>
      <c r="TC351"/>
      <c r="TD351"/>
      <c r="TE351"/>
      <c r="TF351"/>
      <c r="TG351"/>
      <c r="TH351"/>
      <c r="TI351"/>
      <c r="TJ351"/>
      <c r="TK351"/>
      <c r="TL351"/>
      <c r="TM351"/>
      <c r="TN351"/>
      <c r="TO351"/>
      <c r="TP351"/>
      <c r="TQ351"/>
      <c r="TR351"/>
      <c r="TS351"/>
      <c r="TT351"/>
      <c r="TU351"/>
      <c r="TV351"/>
      <c r="TW351"/>
      <c r="TX351"/>
      <c r="TY351"/>
      <c r="TZ351"/>
      <c r="UA351"/>
      <c r="UB351"/>
      <c r="UC351"/>
      <c r="UD351"/>
      <c r="UE351"/>
      <c r="UF351"/>
      <c r="UG351"/>
      <c r="UH351"/>
      <c r="UI351"/>
      <c r="UJ351"/>
      <c r="UK351"/>
      <c r="UL351"/>
      <c r="UM351"/>
      <c r="UN351"/>
      <c r="UO351"/>
      <c r="UP351"/>
      <c r="UQ351"/>
      <c r="UR351"/>
      <c r="US351"/>
      <c r="UT351"/>
      <c r="UU351"/>
      <c r="UV351"/>
      <c r="UW351"/>
      <c r="UX351"/>
      <c r="UY351"/>
      <c r="UZ351"/>
      <c r="VA351"/>
      <c r="VB351"/>
      <c r="VC351"/>
      <c r="VD351"/>
      <c r="VE351"/>
      <c r="VF351"/>
      <c r="VG351"/>
      <c r="VH351"/>
      <c r="VI351"/>
      <c r="VJ351"/>
      <c r="VK351"/>
      <c r="VL351"/>
      <c r="VM351"/>
      <c r="VN351"/>
      <c r="VO351"/>
      <c r="VP351"/>
      <c r="VQ351"/>
      <c r="VR351"/>
      <c r="VS351"/>
      <c r="VT351"/>
      <c r="VU351"/>
      <c r="VV351"/>
      <c r="VW351"/>
      <c r="VX351"/>
      <c r="VY351"/>
      <c r="VZ351"/>
      <c r="WA351"/>
      <c r="WB351"/>
      <c r="WC351"/>
      <c r="WD351"/>
      <c r="WE351"/>
      <c r="WF351"/>
      <c r="WG351"/>
      <c r="WH351"/>
      <c r="WI351"/>
      <c r="WJ351"/>
      <c r="WK351"/>
      <c r="WL351"/>
      <c r="WM351"/>
      <c r="WN351"/>
      <c r="WO351"/>
      <c r="WP351"/>
      <c r="WQ351"/>
      <c r="WR351"/>
      <c r="WS351"/>
      <c r="WT351"/>
      <c r="WU351"/>
      <c r="WV351"/>
      <c r="WW351"/>
      <c r="WX351"/>
      <c r="WY351"/>
      <c r="WZ351"/>
      <c r="XA351"/>
      <c r="XB351"/>
      <c r="XC351"/>
      <c r="XD351"/>
      <c r="XE351"/>
      <c r="XF351"/>
      <c r="XG351"/>
      <c r="XH351"/>
      <c r="XI351"/>
      <c r="XJ351"/>
      <c r="XK351"/>
      <c r="XL351"/>
      <c r="XM351"/>
      <c r="XN351"/>
      <c r="XO351"/>
      <c r="XP351"/>
      <c r="XQ351"/>
      <c r="XR351"/>
      <c r="XS351"/>
      <c r="XT351"/>
      <c r="XU351"/>
      <c r="XV351"/>
      <c r="XW351"/>
      <c r="XX351"/>
      <c r="XY351"/>
      <c r="XZ351"/>
      <c r="YA351"/>
      <c r="YB351"/>
      <c r="YC351"/>
      <c r="YD351"/>
      <c r="YE351"/>
      <c r="YF351"/>
      <c r="YG351"/>
      <c r="YH351"/>
      <c r="YI351"/>
      <c r="YJ351"/>
      <c r="YK351"/>
      <c r="YL351"/>
      <c r="YM351"/>
      <c r="YN351"/>
      <c r="YO351"/>
      <c r="YP351"/>
      <c r="YQ351"/>
      <c r="YR351"/>
      <c r="YS351"/>
      <c r="YT351"/>
      <c r="YU351"/>
      <c r="YV351"/>
      <c r="YW351"/>
      <c r="YX351"/>
      <c r="YY351"/>
      <c r="YZ351"/>
      <c r="ZA351"/>
      <c r="ZB351"/>
      <c r="ZC351"/>
      <c r="ZD351"/>
      <c r="ZE351"/>
      <c r="ZF351"/>
      <c r="ZG351"/>
      <c r="ZH351"/>
      <c r="ZI351"/>
      <c r="ZJ351"/>
      <c r="ZK351"/>
      <c r="ZL351"/>
      <c r="ZM351"/>
      <c r="ZN351"/>
      <c r="ZO351"/>
      <c r="ZP351"/>
      <c r="ZQ351"/>
      <c r="ZR351"/>
      <c r="ZS351"/>
      <c r="ZT351"/>
      <c r="ZU351"/>
      <c r="ZV351"/>
      <c r="ZW351"/>
      <c r="ZX351"/>
      <c r="ZY351"/>
      <c r="ZZ351"/>
      <c r="AAA351"/>
      <c r="AAB351"/>
      <c r="AAC351"/>
      <c r="AAD351"/>
      <c r="AAE351"/>
      <c r="AAF351"/>
      <c r="AAG351"/>
      <c r="AAH351"/>
      <c r="AAI351"/>
      <c r="AAJ351"/>
      <c r="AAK351"/>
      <c r="AAL351"/>
      <c r="AAM351"/>
      <c r="AAN351"/>
      <c r="AAO351"/>
      <c r="AAP351"/>
      <c r="AAQ351"/>
      <c r="AAR351"/>
      <c r="AAS351"/>
      <c r="AAT351"/>
      <c r="AAU351"/>
      <c r="AAV351"/>
      <c r="AAW351"/>
      <c r="AAX351"/>
      <c r="AAY351"/>
      <c r="AAZ351"/>
      <c r="ABA351"/>
      <c r="ABB351"/>
      <c r="ABC351"/>
      <c r="ABD351"/>
      <c r="ABE351"/>
      <c r="ABF351"/>
      <c r="ABG351"/>
      <c r="ABH351"/>
      <c r="ABI351"/>
      <c r="ABJ351"/>
      <c r="ABK351"/>
      <c r="ABL351"/>
      <c r="ABM351"/>
      <c r="ABN351"/>
      <c r="ABO351"/>
      <c r="ABP351"/>
      <c r="ABQ351"/>
      <c r="ABR351"/>
      <c r="ABS351"/>
      <c r="ABT351"/>
      <c r="ABU351"/>
      <c r="ABV351"/>
      <c r="ABW351"/>
      <c r="ABX351"/>
      <c r="ABY351"/>
      <c r="ABZ351"/>
      <c r="ACA351"/>
      <c r="ACB351"/>
      <c r="ACC351"/>
      <c r="ACD351"/>
      <c r="ACE351"/>
      <c r="ACF351"/>
      <c r="ACG351"/>
      <c r="ACH351"/>
      <c r="ACI351"/>
      <c r="ACJ351"/>
      <c r="ACK351"/>
      <c r="ACL351"/>
      <c r="ACM351"/>
      <c r="ACN351"/>
      <c r="ACO351"/>
      <c r="ACP351"/>
      <c r="ACQ351"/>
      <c r="ACR351"/>
      <c r="ACS351"/>
      <c r="ACT351"/>
      <c r="ACU351"/>
      <c r="ACV351"/>
      <c r="ACW351"/>
      <c r="ACX351"/>
      <c r="ACY351"/>
      <c r="ACZ351"/>
      <c r="ADA351"/>
      <c r="ADB351"/>
      <c r="ADC351"/>
      <c r="ADD351"/>
      <c r="ADE351"/>
      <c r="ADF351"/>
      <c r="ADG351"/>
      <c r="ADH351"/>
      <c r="ADI351"/>
      <c r="ADJ351"/>
      <c r="ADK351"/>
      <c r="ADL351"/>
      <c r="ADM351"/>
      <c r="ADN351"/>
      <c r="ADO351"/>
      <c r="ADP351"/>
      <c r="ADQ351"/>
      <c r="ADR351"/>
      <c r="ADS351"/>
      <c r="ADT351"/>
      <c r="ADU351"/>
      <c r="ADV351"/>
      <c r="ADW351"/>
      <c r="ADX351"/>
      <c r="ADY351"/>
      <c r="ADZ351"/>
      <c r="AEA351"/>
      <c r="AEB351"/>
      <c r="AEC351"/>
      <c r="AED351"/>
      <c r="AEE351"/>
      <c r="AEF351"/>
      <c r="AEG351"/>
      <c r="AEH351"/>
      <c r="AEI351"/>
      <c r="AEJ351"/>
      <c r="AEK351"/>
      <c r="AEL351"/>
      <c r="AEM351"/>
      <c r="AEN351"/>
      <c r="AEO351"/>
      <c r="AEP351"/>
      <c r="AEQ351"/>
      <c r="AER351"/>
      <c r="AES351"/>
      <c r="AET351"/>
      <c r="AEU351"/>
      <c r="AEV351"/>
      <c r="AEW351"/>
      <c r="AEX351"/>
      <c r="AEY351"/>
      <c r="AEZ351"/>
      <c r="AFA351"/>
      <c r="AFB351"/>
      <c r="AFC351"/>
      <c r="AFD351"/>
      <c r="AFE351"/>
      <c r="AFF351"/>
      <c r="AFG351"/>
      <c r="AFH351"/>
      <c r="AFI351"/>
      <c r="AFJ351"/>
      <c r="AFK351"/>
      <c r="AFL351"/>
      <c r="AFM351"/>
      <c r="AFN351"/>
      <c r="AFO351"/>
      <c r="AFP351"/>
      <c r="AFQ351"/>
      <c r="AFR351"/>
      <c r="AFS351"/>
      <c r="AFT351"/>
      <c r="AFU351"/>
      <c r="AFV351"/>
      <c r="AFW351"/>
      <c r="AFX351"/>
      <c r="AFY351"/>
      <c r="AFZ351"/>
      <c r="AGA351"/>
      <c r="AGB351"/>
      <c r="AGC351"/>
      <c r="AGD351"/>
      <c r="AGE351"/>
      <c r="AGF351"/>
      <c r="AGG351"/>
      <c r="AGH351"/>
      <c r="AGI351"/>
      <c r="AGJ351"/>
      <c r="AGK351"/>
      <c r="AGL351"/>
      <c r="AGM351"/>
      <c r="AGN351"/>
      <c r="AGO351"/>
      <c r="AGP351"/>
      <c r="AGQ351"/>
      <c r="AGR351"/>
      <c r="AGS351"/>
      <c r="AGT351"/>
      <c r="AGU351"/>
      <c r="AGV351"/>
      <c r="AGW351"/>
      <c r="AGX351"/>
      <c r="AGY351"/>
      <c r="AGZ351"/>
      <c r="AHA351"/>
      <c r="AHB351"/>
      <c r="AHC351"/>
      <c r="AHD351"/>
      <c r="AHE351"/>
      <c r="AHF351"/>
      <c r="AHG351"/>
      <c r="AHH351"/>
      <c r="AHI351"/>
      <c r="AHJ351"/>
      <c r="AHK351"/>
      <c r="AHL351"/>
      <c r="AHM351"/>
      <c r="AHN351"/>
      <c r="AHO351"/>
      <c r="AHP351"/>
      <c r="AHQ351"/>
      <c r="AHR351"/>
      <c r="AHS351"/>
      <c r="AHT351"/>
      <c r="AHU351"/>
      <c r="AHV351"/>
      <c r="AHW351"/>
      <c r="AHX351"/>
      <c r="AHY351"/>
      <c r="AHZ351"/>
      <c r="AIA351"/>
      <c r="AIB351"/>
      <c r="AIC351"/>
      <c r="AID351"/>
      <c r="AIE351"/>
      <c r="AIF351"/>
      <c r="AIG351"/>
      <c r="AIH351"/>
      <c r="AII351"/>
      <c r="AIJ351"/>
      <c r="AIK351"/>
      <c r="AIL351"/>
      <c r="AIM351"/>
      <c r="AIN351"/>
      <c r="AIO351"/>
      <c r="AIP351"/>
      <c r="AIQ351"/>
      <c r="AIR351"/>
      <c r="AIS351"/>
      <c r="AIT351"/>
      <c r="AIU351"/>
      <c r="AIV351"/>
      <c r="AIW351"/>
      <c r="AIX351"/>
      <c r="AIY351"/>
      <c r="AIZ351"/>
      <c r="AJA351"/>
      <c r="AJB351"/>
      <c r="AJC351"/>
      <c r="AJD351"/>
      <c r="AJE351"/>
      <c r="AJF351"/>
      <c r="AJG351"/>
      <c r="AJH351"/>
      <c r="AJI351"/>
      <c r="AJJ351"/>
      <c r="AJK351"/>
      <c r="AJL351"/>
      <c r="AJM351"/>
      <c r="AJN351"/>
      <c r="AJO351"/>
    </row>
    <row r="352" spans="1:951" x14ac:dyDescent="0.35">
      <c r="A352" s="131" t="s">
        <v>151</v>
      </c>
      <c r="B352" s="131">
        <v>7259551</v>
      </c>
      <c r="C352" s="131" t="s">
        <v>1562</v>
      </c>
      <c r="D352" s="131" t="s">
        <v>409</v>
      </c>
      <c r="E352" s="131" t="s">
        <v>1563</v>
      </c>
      <c r="F352" s="131" t="s">
        <v>653</v>
      </c>
      <c r="G352" s="129">
        <f t="shared" si="5"/>
        <v>21</v>
      </c>
      <c r="H352" s="131" t="s">
        <v>184</v>
      </c>
      <c r="I352" s="131" t="s">
        <v>189</v>
      </c>
      <c r="J352" s="131" t="s">
        <v>150</v>
      </c>
      <c r="K352" s="131" t="s">
        <v>197</v>
      </c>
      <c r="L352" s="131"/>
      <c r="M352" s="133">
        <v>1</v>
      </c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  <c r="LK352"/>
      <c r="LL352"/>
      <c r="LM352"/>
      <c r="LN352"/>
      <c r="LO352"/>
      <c r="LP352"/>
      <c r="LQ352"/>
      <c r="LR352"/>
      <c r="LS352"/>
      <c r="LT352"/>
      <c r="LU352"/>
      <c r="LV352"/>
      <c r="LW352"/>
      <c r="LX352"/>
      <c r="LY352"/>
      <c r="LZ352"/>
      <c r="MA352"/>
      <c r="MB352"/>
      <c r="MC352"/>
      <c r="MD352"/>
      <c r="ME352"/>
      <c r="MF352"/>
      <c r="MG352"/>
      <c r="MH352"/>
      <c r="MI352"/>
      <c r="MJ352"/>
      <c r="MK352"/>
      <c r="ML352"/>
      <c r="MM352"/>
      <c r="MN352"/>
      <c r="MO352"/>
      <c r="MP352"/>
      <c r="MQ352"/>
      <c r="MR352"/>
      <c r="MS352"/>
      <c r="MT352"/>
      <c r="MU352"/>
      <c r="MV352"/>
      <c r="MW352"/>
      <c r="MX352"/>
      <c r="MY352"/>
      <c r="MZ352"/>
      <c r="NA352"/>
      <c r="NB352"/>
      <c r="NC352"/>
      <c r="ND352"/>
      <c r="NE352"/>
      <c r="NF352"/>
      <c r="NG352"/>
      <c r="NH352"/>
      <c r="NI352"/>
      <c r="NJ352"/>
      <c r="NK352"/>
      <c r="NL352"/>
      <c r="NM352"/>
      <c r="NN352"/>
      <c r="NO352"/>
      <c r="NP352"/>
      <c r="NQ352"/>
      <c r="NR352"/>
      <c r="NS352"/>
      <c r="NT352"/>
      <c r="NU352"/>
      <c r="NV352"/>
      <c r="NW352"/>
      <c r="NX352"/>
      <c r="NY352"/>
      <c r="NZ352"/>
      <c r="OA352"/>
      <c r="OB352"/>
      <c r="OC352"/>
      <c r="OD352"/>
      <c r="OE352"/>
      <c r="OF352"/>
      <c r="OG352"/>
      <c r="OH352"/>
      <c r="OI352"/>
      <c r="OJ352"/>
      <c r="OK352"/>
      <c r="OL352"/>
      <c r="OM352"/>
      <c r="ON352"/>
      <c r="OO352"/>
      <c r="OP352"/>
      <c r="OQ352"/>
      <c r="OR352"/>
      <c r="OS352"/>
      <c r="OT352"/>
      <c r="OU352"/>
      <c r="OV352"/>
      <c r="OW352"/>
      <c r="OX352"/>
      <c r="OY352"/>
      <c r="OZ352"/>
      <c r="PA352"/>
      <c r="PB352"/>
      <c r="PC352"/>
      <c r="PD352"/>
      <c r="PE352"/>
      <c r="PF352"/>
      <c r="PG352"/>
      <c r="PH352"/>
      <c r="PI352"/>
      <c r="PJ352"/>
      <c r="PK352"/>
      <c r="PL352"/>
      <c r="PM352"/>
      <c r="PN352"/>
      <c r="PO352"/>
      <c r="PP352"/>
      <c r="PQ352"/>
      <c r="PR352"/>
      <c r="PS352"/>
      <c r="PT352"/>
      <c r="PU352"/>
      <c r="PV352"/>
      <c r="PW352"/>
      <c r="PX352"/>
      <c r="PY352"/>
      <c r="PZ352"/>
      <c r="QA352"/>
      <c r="QB352"/>
      <c r="QC352"/>
      <c r="QD352"/>
      <c r="QE352"/>
      <c r="QF352"/>
      <c r="QG352"/>
      <c r="QH352"/>
      <c r="QI352"/>
      <c r="QJ352"/>
      <c r="QK352"/>
      <c r="QL352"/>
      <c r="QM352"/>
      <c r="QN352"/>
      <c r="QO352"/>
      <c r="QP352"/>
      <c r="QQ352"/>
      <c r="QR352"/>
      <c r="QS352"/>
      <c r="QT352"/>
      <c r="QU352"/>
      <c r="QV352"/>
      <c r="QW352"/>
      <c r="QX352"/>
      <c r="QY352"/>
      <c r="QZ352"/>
      <c r="RA352"/>
      <c r="RB352"/>
      <c r="RC352"/>
      <c r="RD352"/>
      <c r="RE352"/>
      <c r="RF352"/>
      <c r="RG352"/>
      <c r="RH352"/>
      <c r="RI352"/>
      <c r="RJ352"/>
      <c r="RK352"/>
      <c r="RL352"/>
      <c r="RM352"/>
      <c r="RN352"/>
      <c r="RO352"/>
      <c r="RP352"/>
      <c r="RQ352"/>
      <c r="RR352"/>
      <c r="RS352"/>
      <c r="RT352"/>
      <c r="RU352"/>
      <c r="RV352"/>
      <c r="RW352"/>
      <c r="RX352"/>
      <c r="RY352"/>
      <c r="RZ352"/>
      <c r="SA352"/>
      <c r="SB352"/>
      <c r="SC352"/>
      <c r="SD352"/>
      <c r="SE352"/>
      <c r="SF352"/>
      <c r="SG352"/>
      <c r="SH352"/>
      <c r="SI352"/>
      <c r="SJ352"/>
      <c r="SK352"/>
      <c r="SL352"/>
      <c r="SM352"/>
      <c r="SN352"/>
      <c r="SO352"/>
      <c r="SP352"/>
      <c r="SQ352"/>
      <c r="SR352"/>
      <c r="SS352"/>
      <c r="ST352"/>
      <c r="SU352"/>
      <c r="SV352"/>
      <c r="SW352"/>
      <c r="SX352"/>
      <c r="SY352"/>
      <c r="SZ352"/>
      <c r="TA352"/>
      <c r="TB352"/>
      <c r="TC352"/>
      <c r="TD352"/>
      <c r="TE352"/>
      <c r="TF352"/>
      <c r="TG352"/>
      <c r="TH352"/>
      <c r="TI352"/>
      <c r="TJ352"/>
      <c r="TK352"/>
      <c r="TL352"/>
      <c r="TM352"/>
      <c r="TN352"/>
      <c r="TO352"/>
      <c r="TP352"/>
      <c r="TQ352"/>
      <c r="TR352"/>
      <c r="TS352"/>
      <c r="TT352"/>
      <c r="TU352"/>
      <c r="TV352"/>
      <c r="TW352"/>
      <c r="TX352"/>
      <c r="TY352"/>
      <c r="TZ352"/>
      <c r="UA352"/>
      <c r="UB352"/>
      <c r="UC352"/>
      <c r="UD352"/>
      <c r="UE352"/>
      <c r="UF352"/>
      <c r="UG352"/>
      <c r="UH352"/>
      <c r="UI352"/>
      <c r="UJ352"/>
      <c r="UK352"/>
      <c r="UL352"/>
      <c r="UM352"/>
      <c r="UN352"/>
      <c r="UO352"/>
      <c r="UP352"/>
      <c r="UQ352"/>
      <c r="UR352"/>
      <c r="US352"/>
      <c r="UT352"/>
      <c r="UU352"/>
      <c r="UV352"/>
      <c r="UW352"/>
      <c r="UX352"/>
      <c r="UY352"/>
      <c r="UZ352"/>
      <c r="VA352"/>
      <c r="VB352"/>
      <c r="VC352"/>
      <c r="VD352"/>
      <c r="VE352"/>
      <c r="VF352"/>
      <c r="VG352"/>
      <c r="VH352"/>
      <c r="VI352"/>
      <c r="VJ352"/>
      <c r="VK352"/>
      <c r="VL352"/>
      <c r="VM352"/>
      <c r="VN352"/>
      <c r="VO352"/>
      <c r="VP352"/>
      <c r="VQ352"/>
      <c r="VR352"/>
      <c r="VS352"/>
      <c r="VT352"/>
      <c r="VU352"/>
      <c r="VV352"/>
      <c r="VW352"/>
      <c r="VX352"/>
      <c r="VY352"/>
      <c r="VZ352"/>
      <c r="WA352"/>
      <c r="WB352"/>
      <c r="WC352"/>
      <c r="WD352"/>
      <c r="WE352"/>
      <c r="WF352"/>
      <c r="WG352"/>
      <c r="WH352"/>
      <c r="WI352"/>
      <c r="WJ352"/>
      <c r="WK352"/>
      <c r="WL352"/>
      <c r="WM352"/>
      <c r="WN352"/>
      <c r="WO352"/>
      <c r="WP352"/>
      <c r="WQ352"/>
      <c r="WR352"/>
      <c r="WS352"/>
      <c r="WT352"/>
      <c r="WU352"/>
      <c r="WV352"/>
      <c r="WW352"/>
      <c r="WX352"/>
      <c r="WY352"/>
      <c r="WZ352"/>
      <c r="XA352"/>
      <c r="XB352"/>
      <c r="XC352"/>
      <c r="XD352"/>
      <c r="XE352"/>
      <c r="XF352"/>
      <c r="XG352"/>
      <c r="XH352"/>
      <c r="XI352"/>
      <c r="XJ352"/>
      <c r="XK352"/>
      <c r="XL352"/>
      <c r="XM352"/>
      <c r="XN352"/>
      <c r="XO352"/>
      <c r="XP352"/>
      <c r="XQ352"/>
      <c r="XR352"/>
      <c r="XS352"/>
      <c r="XT352"/>
      <c r="XU352"/>
      <c r="XV352"/>
      <c r="XW352"/>
      <c r="XX352"/>
      <c r="XY352"/>
      <c r="XZ352"/>
      <c r="YA352"/>
      <c r="YB352"/>
      <c r="YC352"/>
      <c r="YD352"/>
      <c r="YE352"/>
      <c r="YF352"/>
      <c r="YG352"/>
      <c r="YH352"/>
      <c r="YI352"/>
      <c r="YJ352"/>
      <c r="YK352"/>
      <c r="YL352"/>
      <c r="YM352"/>
      <c r="YN352"/>
      <c r="YO352"/>
      <c r="YP352"/>
      <c r="YQ352"/>
      <c r="YR352"/>
      <c r="YS352"/>
      <c r="YT352"/>
      <c r="YU352"/>
      <c r="YV352"/>
      <c r="YW352"/>
      <c r="YX352"/>
      <c r="YY352"/>
      <c r="YZ352"/>
      <c r="ZA352"/>
      <c r="ZB352"/>
      <c r="ZC352"/>
      <c r="ZD352"/>
      <c r="ZE352"/>
      <c r="ZF352"/>
      <c r="ZG352"/>
      <c r="ZH352"/>
      <c r="ZI352"/>
      <c r="ZJ352"/>
      <c r="ZK352"/>
      <c r="ZL352"/>
      <c r="ZM352"/>
      <c r="ZN352"/>
      <c r="ZO352"/>
      <c r="ZP352"/>
      <c r="ZQ352"/>
      <c r="ZR352"/>
      <c r="ZS352"/>
      <c r="ZT352"/>
      <c r="ZU352"/>
      <c r="ZV352"/>
      <c r="ZW352"/>
      <c r="ZX352"/>
      <c r="ZY352"/>
      <c r="ZZ352"/>
      <c r="AAA352"/>
      <c r="AAB352"/>
      <c r="AAC352"/>
      <c r="AAD352"/>
      <c r="AAE352"/>
      <c r="AAF352"/>
      <c r="AAG352"/>
      <c r="AAH352"/>
      <c r="AAI352"/>
      <c r="AAJ352"/>
      <c r="AAK352"/>
      <c r="AAL352"/>
      <c r="AAM352"/>
      <c r="AAN352"/>
      <c r="AAO352"/>
      <c r="AAP352"/>
      <c r="AAQ352"/>
      <c r="AAR352"/>
      <c r="AAS352"/>
      <c r="AAT352"/>
      <c r="AAU352"/>
      <c r="AAV352"/>
      <c r="AAW352"/>
      <c r="AAX352"/>
      <c r="AAY352"/>
      <c r="AAZ352"/>
      <c r="ABA352"/>
      <c r="ABB352"/>
      <c r="ABC352"/>
      <c r="ABD352"/>
      <c r="ABE352"/>
      <c r="ABF352"/>
      <c r="ABG352"/>
      <c r="ABH352"/>
      <c r="ABI352"/>
      <c r="ABJ352"/>
      <c r="ABK352"/>
      <c r="ABL352"/>
      <c r="ABM352"/>
      <c r="ABN352"/>
      <c r="ABO352"/>
      <c r="ABP352"/>
      <c r="ABQ352"/>
      <c r="ABR352"/>
      <c r="ABS352"/>
      <c r="ABT352"/>
      <c r="ABU352"/>
      <c r="ABV352"/>
      <c r="ABW352"/>
      <c r="ABX352"/>
      <c r="ABY352"/>
      <c r="ABZ352"/>
      <c r="ACA352"/>
      <c r="ACB352"/>
      <c r="ACC352"/>
      <c r="ACD352"/>
      <c r="ACE352"/>
      <c r="ACF352"/>
      <c r="ACG352"/>
      <c r="ACH352"/>
      <c r="ACI352"/>
      <c r="ACJ352"/>
      <c r="ACK352"/>
      <c r="ACL352"/>
      <c r="ACM352"/>
      <c r="ACN352"/>
      <c r="ACO352"/>
      <c r="ACP352"/>
      <c r="ACQ352"/>
      <c r="ACR352"/>
      <c r="ACS352"/>
      <c r="ACT352"/>
      <c r="ACU352"/>
      <c r="ACV352"/>
      <c r="ACW352"/>
      <c r="ACX352"/>
      <c r="ACY352"/>
      <c r="ACZ352"/>
      <c r="ADA352"/>
      <c r="ADB352"/>
      <c r="ADC352"/>
      <c r="ADD352"/>
      <c r="ADE352"/>
      <c r="ADF352"/>
      <c r="ADG352"/>
      <c r="ADH352"/>
      <c r="ADI352"/>
      <c r="ADJ352"/>
      <c r="ADK352"/>
      <c r="ADL352"/>
      <c r="ADM352"/>
      <c r="ADN352"/>
      <c r="ADO352"/>
      <c r="ADP352"/>
      <c r="ADQ352"/>
      <c r="ADR352"/>
      <c r="ADS352"/>
      <c r="ADT352"/>
      <c r="ADU352"/>
      <c r="ADV352"/>
      <c r="ADW352"/>
      <c r="ADX352"/>
      <c r="ADY352"/>
      <c r="ADZ352"/>
      <c r="AEA352"/>
      <c r="AEB352"/>
      <c r="AEC352"/>
      <c r="AED352"/>
      <c r="AEE352"/>
      <c r="AEF352"/>
      <c r="AEG352"/>
      <c r="AEH352"/>
      <c r="AEI352"/>
      <c r="AEJ352"/>
      <c r="AEK352"/>
      <c r="AEL352"/>
      <c r="AEM352"/>
      <c r="AEN352"/>
      <c r="AEO352"/>
      <c r="AEP352"/>
      <c r="AEQ352"/>
      <c r="AER352"/>
      <c r="AES352"/>
      <c r="AET352"/>
      <c r="AEU352"/>
      <c r="AEV352"/>
      <c r="AEW352"/>
      <c r="AEX352"/>
      <c r="AEY352"/>
      <c r="AEZ352"/>
      <c r="AFA352"/>
      <c r="AFB352"/>
      <c r="AFC352"/>
      <c r="AFD352"/>
      <c r="AFE352"/>
      <c r="AFF352"/>
      <c r="AFG352"/>
      <c r="AFH352"/>
      <c r="AFI352"/>
      <c r="AFJ352"/>
      <c r="AFK352"/>
      <c r="AFL352"/>
      <c r="AFM352"/>
      <c r="AFN352"/>
      <c r="AFO352"/>
      <c r="AFP352"/>
      <c r="AFQ352"/>
      <c r="AFR352"/>
      <c r="AFS352"/>
      <c r="AFT352"/>
      <c r="AFU352"/>
      <c r="AFV352"/>
      <c r="AFW352"/>
      <c r="AFX352"/>
      <c r="AFY352"/>
      <c r="AFZ352"/>
      <c r="AGA352"/>
      <c r="AGB352"/>
      <c r="AGC352"/>
      <c r="AGD352"/>
      <c r="AGE352"/>
      <c r="AGF352"/>
      <c r="AGG352"/>
      <c r="AGH352"/>
      <c r="AGI352"/>
      <c r="AGJ352"/>
      <c r="AGK352"/>
      <c r="AGL352"/>
      <c r="AGM352"/>
      <c r="AGN352"/>
      <c r="AGO352"/>
      <c r="AGP352"/>
      <c r="AGQ352"/>
      <c r="AGR352"/>
      <c r="AGS352"/>
      <c r="AGT352"/>
      <c r="AGU352"/>
      <c r="AGV352"/>
      <c r="AGW352"/>
      <c r="AGX352"/>
      <c r="AGY352"/>
      <c r="AGZ352"/>
      <c r="AHA352"/>
      <c r="AHB352"/>
      <c r="AHC352"/>
      <c r="AHD352"/>
      <c r="AHE352"/>
      <c r="AHF352"/>
      <c r="AHG352"/>
      <c r="AHH352"/>
      <c r="AHI352"/>
      <c r="AHJ352"/>
      <c r="AHK352"/>
      <c r="AHL352"/>
      <c r="AHM352"/>
      <c r="AHN352"/>
      <c r="AHO352"/>
      <c r="AHP352"/>
      <c r="AHQ352"/>
      <c r="AHR352"/>
      <c r="AHS352"/>
      <c r="AHT352"/>
      <c r="AHU352"/>
      <c r="AHV352"/>
      <c r="AHW352"/>
      <c r="AHX352"/>
      <c r="AHY352"/>
      <c r="AHZ352"/>
      <c r="AIA352"/>
      <c r="AIB352"/>
      <c r="AIC352"/>
      <c r="AID352"/>
      <c r="AIE352"/>
      <c r="AIF352"/>
      <c r="AIG352"/>
      <c r="AIH352"/>
      <c r="AII352"/>
      <c r="AIJ352"/>
      <c r="AIK352"/>
      <c r="AIL352"/>
      <c r="AIM352"/>
      <c r="AIN352"/>
      <c r="AIO352"/>
      <c r="AIP352"/>
      <c r="AIQ352"/>
      <c r="AIR352"/>
      <c r="AIS352"/>
      <c r="AIT352"/>
      <c r="AIU352"/>
      <c r="AIV352"/>
      <c r="AIW352"/>
      <c r="AIX352"/>
      <c r="AIY352"/>
      <c r="AIZ352"/>
      <c r="AJA352"/>
      <c r="AJB352"/>
      <c r="AJC352"/>
      <c r="AJD352"/>
      <c r="AJE352"/>
      <c r="AJF352"/>
      <c r="AJG352"/>
      <c r="AJH352"/>
      <c r="AJI352"/>
      <c r="AJJ352"/>
      <c r="AJK352"/>
      <c r="AJL352"/>
      <c r="AJM352"/>
      <c r="AJN352"/>
      <c r="AJO352"/>
    </row>
    <row r="353" spans="1:951" x14ac:dyDescent="0.35">
      <c r="A353" s="131" t="s">
        <v>151</v>
      </c>
      <c r="B353" s="131">
        <v>7264859</v>
      </c>
      <c r="C353" s="131" t="s">
        <v>1564</v>
      </c>
      <c r="D353" s="131" t="s">
        <v>255</v>
      </c>
      <c r="E353" s="131" t="s">
        <v>1565</v>
      </c>
      <c r="F353" s="131" t="s">
        <v>1230</v>
      </c>
      <c r="G353" s="129">
        <f t="shared" si="5"/>
        <v>12</v>
      </c>
      <c r="H353" s="131" t="s">
        <v>186</v>
      </c>
      <c r="I353" s="131" t="s">
        <v>189</v>
      </c>
      <c r="J353" s="131" t="s">
        <v>149</v>
      </c>
      <c r="K353" s="131" t="s">
        <v>266</v>
      </c>
      <c r="L353" s="131"/>
      <c r="M353" s="133">
        <v>1</v>
      </c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  <c r="LK353"/>
      <c r="LL353"/>
      <c r="LM353"/>
      <c r="LN353"/>
      <c r="LO353"/>
      <c r="LP353"/>
      <c r="LQ353"/>
      <c r="LR353"/>
      <c r="LS353"/>
      <c r="LT353"/>
      <c r="LU353"/>
      <c r="LV353"/>
      <c r="LW353"/>
      <c r="LX353"/>
      <c r="LY353"/>
      <c r="LZ353"/>
      <c r="MA353"/>
      <c r="MB353"/>
      <c r="MC353"/>
      <c r="MD353"/>
      <c r="ME353"/>
      <c r="MF353"/>
      <c r="MG353"/>
      <c r="MH353"/>
      <c r="MI353"/>
      <c r="MJ353"/>
      <c r="MK353"/>
      <c r="ML353"/>
      <c r="MM353"/>
      <c r="MN353"/>
      <c r="MO353"/>
      <c r="MP353"/>
      <c r="MQ353"/>
      <c r="MR353"/>
      <c r="MS353"/>
      <c r="MT353"/>
      <c r="MU353"/>
      <c r="MV353"/>
      <c r="MW353"/>
      <c r="MX353"/>
      <c r="MY353"/>
      <c r="MZ353"/>
      <c r="NA353"/>
      <c r="NB353"/>
      <c r="NC353"/>
      <c r="ND353"/>
      <c r="NE353"/>
      <c r="NF353"/>
      <c r="NG353"/>
      <c r="NH353"/>
      <c r="NI353"/>
      <c r="NJ353"/>
      <c r="NK353"/>
      <c r="NL353"/>
      <c r="NM353"/>
      <c r="NN353"/>
      <c r="NO353"/>
      <c r="NP353"/>
      <c r="NQ353"/>
      <c r="NR353"/>
      <c r="NS353"/>
      <c r="NT353"/>
      <c r="NU353"/>
      <c r="NV353"/>
      <c r="NW353"/>
      <c r="NX353"/>
      <c r="NY353"/>
      <c r="NZ353"/>
      <c r="OA353"/>
      <c r="OB353"/>
      <c r="OC353"/>
      <c r="OD353"/>
      <c r="OE353"/>
      <c r="OF353"/>
      <c r="OG353"/>
      <c r="OH353"/>
      <c r="OI353"/>
      <c r="OJ353"/>
      <c r="OK353"/>
      <c r="OL353"/>
      <c r="OM353"/>
      <c r="ON353"/>
      <c r="OO353"/>
      <c r="OP353"/>
      <c r="OQ353"/>
      <c r="OR353"/>
      <c r="OS353"/>
      <c r="OT353"/>
      <c r="OU353"/>
      <c r="OV353"/>
      <c r="OW353"/>
      <c r="OX353"/>
      <c r="OY353"/>
      <c r="OZ353"/>
      <c r="PA353"/>
      <c r="PB353"/>
      <c r="PC353"/>
      <c r="PD353"/>
      <c r="PE353"/>
      <c r="PF353"/>
      <c r="PG353"/>
      <c r="PH353"/>
      <c r="PI353"/>
      <c r="PJ353"/>
      <c r="PK353"/>
      <c r="PL353"/>
      <c r="PM353"/>
      <c r="PN353"/>
      <c r="PO353"/>
      <c r="PP353"/>
      <c r="PQ353"/>
      <c r="PR353"/>
      <c r="PS353"/>
      <c r="PT353"/>
      <c r="PU353"/>
      <c r="PV353"/>
      <c r="PW353"/>
      <c r="PX353"/>
      <c r="PY353"/>
      <c r="PZ353"/>
      <c r="QA353"/>
      <c r="QB353"/>
      <c r="QC353"/>
      <c r="QD353"/>
      <c r="QE353"/>
      <c r="QF353"/>
      <c r="QG353"/>
      <c r="QH353"/>
      <c r="QI353"/>
      <c r="QJ353"/>
      <c r="QK353"/>
      <c r="QL353"/>
      <c r="QM353"/>
      <c r="QN353"/>
      <c r="QO353"/>
      <c r="QP353"/>
      <c r="QQ353"/>
      <c r="QR353"/>
      <c r="QS353"/>
      <c r="QT353"/>
      <c r="QU353"/>
      <c r="QV353"/>
      <c r="QW353"/>
      <c r="QX353"/>
      <c r="QY353"/>
      <c r="QZ353"/>
      <c r="RA353"/>
      <c r="RB353"/>
      <c r="RC353"/>
      <c r="RD353"/>
      <c r="RE353"/>
      <c r="RF353"/>
      <c r="RG353"/>
      <c r="RH353"/>
      <c r="RI353"/>
      <c r="RJ353"/>
      <c r="RK353"/>
      <c r="RL353"/>
      <c r="RM353"/>
      <c r="RN353"/>
      <c r="RO353"/>
      <c r="RP353"/>
      <c r="RQ353"/>
      <c r="RR353"/>
      <c r="RS353"/>
      <c r="RT353"/>
      <c r="RU353"/>
      <c r="RV353"/>
      <c r="RW353"/>
      <c r="RX353"/>
      <c r="RY353"/>
      <c r="RZ353"/>
      <c r="SA353"/>
      <c r="SB353"/>
      <c r="SC353"/>
      <c r="SD353"/>
      <c r="SE353"/>
      <c r="SF353"/>
      <c r="SG353"/>
      <c r="SH353"/>
      <c r="SI353"/>
      <c r="SJ353"/>
      <c r="SK353"/>
      <c r="SL353"/>
      <c r="SM353"/>
      <c r="SN353"/>
      <c r="SO353"/>
      <c r="SP353"/>
      <c r="SQ353"/>
      <c r="SR353"/>
      <c r="SS353"/>
      <c r="ST353"/>
      <c r="SU353"/>
      <c r="SV353"/>
      <c r="SW353"/>
      <c r="SX353"/>
      <c r="SY353"/>
      <c r="SZ353"/>
      <c r="TA353"/>
      <c r="TB353"/>
      <c r="TC353"/>
      <c r="TD353"/>
      <c r="TE353"/>
      <c r="TF353"/>
      <c r="TG353"/>
      <c r="TH353"/>
      <c r="TI353"/>
      <c r="TJ353"/>
      <c r="TK353"/>
      <c r="TL353"/>
      <c r="TM353"/>
      <c r="TN353"/>
      <c r="TO353"/>
      <c r="TP353"/>
      <c r="TQ353"/>
      <c r="TR353"/>
      <c r="TS353"/>
      <c r="TT353"/>
      <c r="TU353"/>
      <c r="TV353"/>
      <c r="TW353"/>
      <c r="TX353"/>
      <c r="TY353"/>
      <c r="TZ353"/>
      <c r="UA353"/>
      <c r="UB353"/>
      <c r="UC353"/>
      <c r="UD353"/>
      <c r="UE353"/>
      <c r="UF353"/>
      <c r="UG353"/>
      <c r="UH353"/>
      <c r="UI353"/>
      <c r="UJ353"/>
      <c r="UK353"/>
      <c r="UL353"/>
      <c r="UM353"/>
      <c r="UN353"/>
      <c r="UO353"/>
      <c r="UP353"/>
      <c r="UQ353"/>
      <c r="UR353"/>
      <c r="US353"/>
      <c r="UT353"/>
      <c r="UU353"/>
      <c r="UV353"/>
      <c r="UW353"/>
      <c r="UX353"/>
      <c r="UY353"/>
      <c r="UZ353"/>
      <c r="VA353"/>
      <c r="VB353"/>
      <c r="VC353"/>
      <c r="VD353"/>
      <c r="VE353"/>
      <c r="VF353"/>
      <c r="VG353"/>
      <c r="VH353"/>
      <c r="VI353"/>
      <c r="VJ353"/>
      <c r="VK353"/>
      <c r="VL353"/>
      <c r="VM353"/>
      <c r="VN353"/>
      <c r="VO353"/>
      <c r="VP353"/>
      <c r="VQ353"/>
      <c r="VR353"/>
      <c r="VS353"/>
      <c r="VT353"/>
      <c r="VU353"/>
      <c r="VV353"/>
      <c r="VW353"/>
      <c r="VX353"/>
      <c r="VY353"/>
      <c r="VZ353"/>
      <c r="WA353"/>
      <c r="WB353"/>
      <c r="WC353"/>
      <c r="WD353"/>
      <c r="WE353"/>
      <c r="WF353"/>
      <c r="WG353"/>
      <c r="WH353"/>
      <c r="WI353"/>
      <c r="WJ353"/>
      <c r="WK353"/>
      <c r="WL353"/>
      <c r="WM353"/>
      <c r="WN353"/>
      <c r="WO353"/>
      <c r="WP353"/>
      <c r="WQ353"/>
      <c r="WR353"/>
      <c r="WS353"/>
      <c r="WT353"/>
      <c r="WU353"/>
      <c r="WV353"/>
      <c r="WW353"/>
      <c r="WX353"/>
      <c r="WY353"/>
      <c r="WZ353"/>
      <c r="XA353"/>
      <c r="XB353"/>
      <c r="XC353"/>
      <c r="XD353"/>
      <c r="XE353"/>
      <c r="XF353"/>
      <c r="XG353"/>
      <c r="XH353"/>
      <c r="XI353"/>
      <c r="XJ353"/>
      <c r="XK353"/>
      <c r="XL353"/>
      <c r="XM353"/>
      <c r="XN353"/>
      <c r="XO353"/>
      <c r="XP353"/>
      <c r="XQ353"/>
      <c r="XR353"/>
      <c r="XS353"/>
      <c r="XT353"/>
      <c r="XU353"/>
      <c r="XV353"/>
      <c r="XW353"/>
      <c r="XX353"/>
      <c r="XY353"/>
      <c r="XZ353"/>
      <c r="YA353"/>
      <c r="YB353"/>
      <c r="YC353"/>
      <c r="YD353"/>
      <c r="YE353"/>
      <c r="YF353"/>
      <c r="YG353"/>
      <c r="YH353"/>
      <c r="YI353"/>
      <c r="YJ353"/>
      <c r="YK353"/>
      <c r="YL353"/>
      <c r="YM353"/>
      <c r="YN353"/>
      <c r="YO353"/>
      <c r="YP353"/>
      <c r="YQ353"/>
      <c r="YR353"/>
      <c r="YS353"/>
      <c r="YT353"/>
      <c r="YU353"/>
      <c r="YV353"/>
      <c r="YW353"/>
      <c r="YX353"/>
      <c r="YY353"/>
      <c r="YZ353"/>
      <c r="ZA353"/>
      <c r="ZB353"/>
      <c r="ZC353"/>
      <c r="ZD353"/>
      <c r="ZE353"/>
      <c r="ZF353"/>
      <c r="ZG353"/>
      <c r="ZH353"/>
      <c r="ZI353"/>
      <c r="ZJ353"/>
      <c r="ZK353"/>
      <c r="ZL353"/>
      <c r="ZM353"/>
      <c r="ZN353"/>
      <c r="ZO353"/>
      <c r="ZP353"/>
      <c r="ZQ353"/>
      <c r="ZR353"/>
      <c r="ZS353"/>
      <c r="ZT353"/>
      <c r="ZU353"/>
      <c r="ZV353"/>
      <c r="ZW353"/>
      <c r="ZX353"/>
      <c r="ZY353"/>
      <c r="ZZ353"/>
      <c r="AAA353"/>
      <c r="AAB353"/>
      <c r="AAC353"/>
      <c r="AAD353"/>
      <c r="AAE353"/>
      <c r="AAF353"/>
      <c r="AAG353"/>
      <c r="AAH353"/>
      <c r="AAI353"/>
      <c r="AAJ353"/>
      <c r="AAK353"/>
      <c r="AAL353"/>
      <c r="AAM353"/>
      <c r="AAN353"/>
      <c r="AAO353"/>
      <c r="AAP353"/>
      <c r="AAQ353"/>
      <c r="AAR353"/>
      <c r="AAS353"/>
      <c r="AAT353"/>
      <c r="AAU353"/>
      <c r="AAV353"/>
      <c r="AAW353"/>
      <c r="AAX353"/>
      <c r="AAY353"/>
      <c r="AAZ353"/>
      <c r="ABA353"/>
      <c r="ABB353"/>
      <c r="ABC353"/>
      <c r="ABD353"/>
      <c r="ABE353"/>
      <c r="ABF353"/>
      <c r="ABG353"/>
      <c r="ABH353"/>
      <c r="ABI353"/>
      <c r="ABJ353"/>
      <c r="ABK353"/>
      <c r="ABL353"/>
      <c r="ABM353"/>
      <c r="ABN353"/>
      <c r="ABO353"/>
      <c r="ABP353"/>
      <c r="ABQ353"/>
      <c r="ABR353"/>
      <c r="ABS353"/>
      <c r="ABT353"/>
      <c r="ABU353"/>
      <c r="ABV353"/>
      <c r="ABW353"/>
      <c r="ABX353"/>
      <c r="ABY353"/>
      <c r="ABZ353"/>
      <c r="ACA353"/>
      <c r="ACB353"/>
      <c r="ACC353"/>
      <c r="ACD353"/>
      <c r="ACE353"/>
      <c r="ACF353"/>
      <c r="ACG353"/>
      <c r="ACH353"/>
      <c r="ACI353"/>
      <c r="ACJ353"/>
      <c r="ACK353"/>
      <c r="ACL353"/>
      <c r="ACM353"/>
      <c r="ACN353"/>
      <c r="ACO353"/>
      <c r="ACP353"/>
      <c r="ACQ353"/>
      <c r="ACR353"/>
      <c r="ACS353"/>
      <c r="ACT353"/>
      <c r="ACU353"/>
      <c r="ACV353"/>
      <c r="ACW353"/>
      <c r="ACX353"/>
      <c r="ACY353"/>
      <c r="ACZ353"/>
      <c r="ADA353"/>
      <c r="ADB353"/>
      <c r="ADC353"/>
      <c r="ADD353"/>
      <c r="ADE353"/>
      <c r="ADF353"/>
      <c r="ADG353"/>
      <c r="ADH353"/>
      <c r="ADI353"/>
      <c r="ADJ353"/>
      <c r="ADK353"/>
      <c r="ADL353"/>
      <c r="ADM353"/>
      <c r="ADN353"/>
      <c r="ADO353"/>
      <c r="ADP353"/>
      <c r="ADQ353"/>
      <c r="ADR353"/>
      <c r="ADS353"/>
      <c r="ADT353"/>
      <c r="ADU353"/>
      <c r="ADV353"/>
      <c r="ADW353"/>
      <c r="ADX353"/>
      <c r="ADY353"/>
      <c r="ADZ353"/>
      <c r="AEA353"/>
      <c r="AEB353"/>
      <c r="AEC353"/>
      <c r="AED353"/>
      <c r="AEE353"/>
      <c r="AEF353"/>
      <c r="AEG353"/>
      <c r="AEH353"/>
      <c r="AEI353"/>
      <c r="AEJ353"/>
      <c r="AEK353"/>
      <c r="AEL353"/>
      <c r="AEM353"/>
      <c r="AEN353"/>
      <c r="AEO353"/>
      <c r="AEP353"/>
      <c r="AEQ353"/>
      <c r="AER353"/>
      <c r="AES353"/>
      <c r="AET353"/>
      <c r="AEU353"/>
      <c r="AEV353"/>
      <c r="AEW353"/>
      <c r="AEX353"/>
      <c r="AEY353"/>
      <c r="AEZ353"/>
      <c r="AFA353"/>
      <c r="AFB353"/>
      <c r="AFC353"/>
      <c r="AFD353"/>
      <c r="AFE353"/>
      <c r="AFF353"/>
      <c r="AFG353"/>
      <c r="AFH353"/>
      <c r="AFI353"/>
      <c r="AFJ353"/>
      <c r="AFK353"/>
      <c r="AFL353"/>
      <c r="AFM353"/>
      <c r="AFN353"/>
      <c r="AFO353"/>
      <c r="AFP353"/>
      <c r="AFQ353"/>
      <c r="AFR353"/>
      <c r="AFS353"/>
      <c r="AFT353"/>
      <c r="AFU353"/>
      <c r="AFV353"/>
      <c r="AFW353"/>
      <c r="AFX353"/>
      <c r="AFY353"/>
      <c r="AFZ353"/>
      <c r="AGA353"/>
      <c r="AGB353"/>
      <c r="AGC353"/>
      <c r="AGD353"/>
      <c r="AGE353"/>
      <c r="AGF353"/>
      <c r="AGG353"/>
      <c r="AGH353"/>
      <c r="AGI353"/>
      <c r="AGJ353"/>
      <c r="AGK353"/>
      <c r="AGL353"/>
      <c r="AGM353"/>
      <c r="AGN353"/>
      <c r="AGO353"/>
      <c r="AGP353"/>
      <c r="AGQ353"/>
      <c r="AGR353"/>
      <c r="AGS353"/>
      <c r="AGT353"/>
      <c r="AGU353"/>
      <c r="AGV353"/>
      <c r="AGW353"/>
      <c r="AGX353"/>
      <c r="AGY353"/>
      <c r="AGZ353"/>
      <c r="AHA353"/>
      <c r="AHB353"/>
      <c r="AHC353"/>
      <c r="AHD353"/>
      <c r="AHE353"/>
      <c r="AHF353"/>
      <c r="AHG353"/>
      <c r="AHH353"/>
      <c r="AHI353"/>
      <c r="AHJ353"/>
      <c r="AHK353"/>
      <c r="AHL353"/>
      <c r="AHM353"/>
      <c r="AHN353"/>
      <c r="AHO353"/>
      <c r="AHP353"/>
      <c r="AHQ353"/>
      <c r="AHR353"/>
      <c r="AHS353"/>
      <c r="AHT353"/>
      <c r="AHU353"/>
      <c r="AHV353"/>
      <c r="AHW353"/>
      <c r="AHX353"/>
      <c r="AHY353"/>
      <c r="AHZ353"/>
      <c r="AIA353"/>
      <c r="AIB353"/>
      <c r="AIC353"/>
      <c r="AID353"/>
      <c r="AIE353"/>
      <c r="AIF353"/>
      <c r="AIG353"/>
      <c r="AIH353"/>
      <c r="AII353"/>
      <c r="AIJ353"/>
      <c r="AIK353"/>
      <c r="AIL353"/>
      <c r="AIM353"/>
      <c r="AIN353"/>
      <c r="AIO353"/>
      <c r="AIP353"/>
      <c r="AIQ353"/>
      <c r="AIR353"/>
      <c r="AIS353"/>
      <c r="AIT353"/>
      <c r="AIU353"/>
      <c r="AIV353"/>
      <c r="AIW353"/>
      <c r="AIX353"/>
      <c r="AIY353"/>
      <c r="AIZ353"/>
      <c r="AJA353"/>
      <c r="AJB353"/>
      <c r="AJC353"/>
      <c r="AJD353"/>
      <c r="AJE353"/>
      <c r="AJF353"/>
      <c r="AJG353"/>
      <c r="AJH353"/>
      <c r="AJI353"/>
      <c r="AJJ353"/>
      <c r="AJK353"/>
      <c r="AJL353"/>
      <c r="AJM353"/>
      <c r="AJN353"/>
      <c r="AJO353"/>
    </row>
    <row r="354" spans="1:951" x14ac:dyDescent="0.35">
      <c r="A354" s="131" t="s">
        <v>151</v>
      </c>
      <c r="B354" s="131">
        <v>7276704</v>
      </c>
      <c r="C354" s="131" t="s">
        <v>1566</v>
      </c>
      <c r="D354" s="131" t="s">
        <v>656</v>
      </c>
      <c r="E354" s="131" t="s">
        <v>1487</v>
      </c>
      <c r="F354" s="131" t="s">
        <v>1101</v>
      </c>
      <c r="G354" s="129">
        <f t="shared" si="5"/>
        <v>20</v>
      </c>
      <c r="H354" s="131" t="s">
        <v>184</v>
      </c>
      <c r="I354" s="131" t="s">
        <v>189</v>
      </c>
      <c r="J354" s="131" t="s">
        <v>150</v>
      </c>
      <c r="K354" s="131" t="s">
        <v>197</v>
      </c>
      <c r="L354" s="131"/>
      <c r="M354" s="133">
        <v>1</v>
      </c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  <c r="IW354"/>
      <c r="IX354"/>
      <c r="IY354"/>
      <c r="IZ354"/>
      <c r="JA354"/>
      <c r="JB354"/>
      <c r="JC354"/>
      <c r="JD354"/>
      <c r="JE354"/>
      <c r="JF354"/>
      <c r="JG354"/>
      <c r="JH354"/>
      <c r="JI354"/>
      <c r="JJ354"/>
      <c r="JK354"/>
      <c r="JL354"/>
      <c r="JM354"/>
      <c r="JN354"/>
      <c r="JO354"/>
      <c r="JP354"/>
      <c r="JQ354"/>
      <c r="JR354"/>
      <c r="JS354"/>
      <c r="JT354"/>
      <c r="JU354"/>
      <c r="JV354"/>
      <c r="JW354"/>
      <c r="JX354"/>
      <c r="JY354"/>
      <c r="JZ354"/>
      <c r="KA354"/>
      <c r="KB354"/>
      <c r="KC354"/>
      <c r="KD354"/>
      <c r="KE354"/>
      <c r="KF354"/>
      <c r="KG354"/>
      <c r="KH354"/>
      <c r="KI354"/>
      <c r="KJ354"/>
      <c r="KK354"/>
      <c r="KL354"/>
      <c r="KM354"/>
      <c r="KN354"/>
      <c r="KO354"/>
      <c r="KP354"/>
      <c r="KQ354"/>
      <c r="KR354"/>
      <c r="KS354"/>
      <c r="KT354"/>
      <c r="KU354"/>
      <c r="KV354"/>
      <c r="KW354"/>
      <c r="KX354"/>
      <c r="KY354"/>
      <c r="KZ354"/>
      <c r="LA354"/>
      <c r="LB354"/>
      <c r="LC354"/>
      <c r="LD354"/>
      <c r="LE354"/>
      <c r="LF354"/>
      <c r="LG354"/>
      <c r="LH354"/>
      <c r="LI354"/>
      <c r="LJ354"/>
      <c r="LK354"/>
      <c r="LL354"/>
      <c r="LM354"/>
      <c r="LN354"/>
      <c r="LO354"/>
      <c r="LP354"/>
      <c r="LQ354"/>
      <c r="LR354"/>
      <c r="LS354"/>
      <c r="LT354"/>
      <c r="LU354"/>
      <c r="LV354"/>
      <c r="LW354"/>
      <c r="LX354"/>
      <c r="LY354"/>
      <c r="LZ354"/>
      <c r="MA354"/>
      <c r="MB354"/>
      <c r="MC354"/>
      <c r="MD354"/>
      <c r="ME354"/>
      <c r="MF354"/>
      <c r="MG354"/>
      <c r="MH354"/>
      <c r="MI354"/>
      <c r="MJ354"/>
      <c r="MK354"/>
      <c r="ML354"/>
      <c r="MM354"/>
      <c r="MN354"/>
      <c r="MO354"/>
      <c r="MP354"/>
      <c r="MQ354"/>
      <c r="MR354"/>
      <c r="MS354"/>
      <c r="MT354"/>
      <c r="MU354"/>
      <c r="MV354"/>
      <c r="MW354"/>
      <c r="MX354"/>
      <c r="MY354"/>
      <c r="MZ354"/>
      <c r="NA354"/>
      <c r="NB354"/>
      <c r="NC354"/>
      <c r="ND354"/>
      <c r="NE354"/>
      <c r="NF354"/>
      <c r="NG354"/>
      <c r="NH354"/>
      <c r="NI354"/>
      <c r="NJ354"/>
      <c r="NK354"/>
      <c r="NL354"/>
      <c r="NM354"/>
      <c r="NN354"/>
      <c r="NO354"/>
      <c r="NP354"/>
      <c r="NQ354"/>
      <c r="NR354"/>
      <c r="NS354"/>
      <c r="NT354"/>
      <c r="NU354"/>
      <c r="NV354"/>
      <c r="NW354"/>
      <c r="NX354"/>
      <c r="NY354"/>
      <c r="NZ354"/>
      <c r="OA354"/>
      <c r="OB354"/>
      <c r="OC354"/>
      <c r="OD354"/>
      <c r="OE354"/>
      <c r="OF354"/>
      <c r="OG354"/>
      <c r="OH354"/>
      <c r="OI354"/>
      <c r="OJ354"/>
      <c r="OK354"/>
      <c r="OL354"/>
      <c r="OM354"/>
      <c r="ON354"/>
      <c r="OO354"/>
      <c r="OP354"/>
      <c r="OQ354"/>
      <c r="OR354"/>
      <c r="OS354"/>
      <c r="OT354"/>
      <c r="OU354"/>
      <c r="OV354"/>
      <c r="OW354"/>
      <c r="OX354"/>
      <c r="OY354"/>
      <c r="OZ354"/>
      <c r="PA354"/>
      <c r="PB354"/>
      <c r="PC354"/>
      <c r="PD354"/>
      <c r="PE354"/>
      <c r="PF354"/>
      <c r="PG354"/>
      <c r="PH354"/>
      <c r="PI354"/>
      <c r="PJ354"/>
      <c r="PK354"/>
      <c r="PL354"/>
      <c r="PM354"/>
      <c r="PN354"/>
      <c r="PO354"/>
      <c r="PP354"/>
      <c r="PQ354"/>
      <c r="PR354"/>
      <c r="PS354"/>
      <c r="PT354"/>
      <c r="PU354"/>
      <c r="PV354"/>
      <c r="PW354"/>
      <c r="PX354"/>
      <c r="PY354"/>
      <c r="PZ354"/>
      <c r="QA354"/>
      <c r="QB354"/>
      <c r="QC354"/>
      <c r="QD354"/>
      <c r="QE354"/>
      <c r="QF354"/>
      <c r="QG354"/>
      <c r="QH354"/>
      <c r="QI354"/>
      <c r="QJ354"/>
      <c r="QK354"/>
      <c r="QL354"/>
      <c r="QM354"/>
      <c r="QN354"/>
      <c r="QO354"/>
      <c r="QP354"/>
      <c r="QQ354"/>
      <c r="QR354"/>
      <c r="QS354"/>
      <c r="QT354"/>
      <c r="QU354"/>
      <c r="QV354"/>
      <c r="QW354"/>
      <c r="QX354"/>
      <c r="QY354"/>
      <c r="QZ354"/>
      <c r="RA354"/>
      <c r="RB354"/>
      <c r="RC354"/>
      <c r="RD354"/>
      <c r="RE354"/>
      <c r="RF354"/>
      <c r="RG354"/>
      <c r="RH354"/>
      <c r="RI354"/>
      <c r="RJ354"/>
      <c r="RK354"/>
      <c r="RL354"/>
      <c r="RM354"/>
      <c r="RN354"/>
      <c r="RO354"/>
      <c r="RP354"/>
      <c r="RQ354"/>
      <c r="RR354"/>
      <c r="RS354"/>
      <c r="RT354"/>
      <c r="RU354"/>
      <c r="RV354"/>
      <c r="RW354"/>
      <c r="RX354"/>
      <c r="RY354"/>
      <c r="RZ354"/>
      <c r="SA354"/>
      <c r="SB354"/>
      <c r="SC354"/>
      <c r="SD354"/>
      <c r="SE354"/>
      <c r="SF354"/>
      <c r="SG354"/>
      <c r="SH354"/>
      <c r="SI354"/>
      <c r="SJ354"/>
      <c r="SK354"/>
      <c r="SL354"/>
      <c r="SM354"/>
      <c r="SN354"/>
      <c r="SO354"/>
      <c r="SP354"/>
      <c r="SQ354"/>
      <c r="SR354"/>
      <c r="SS354"/>
      <c r="ST354"/>
      <c r="SU354"/>
      <c r="SV354"/>
      <c r="SW354"/>
      <c r="SX354"/>
      <c r="SY354"/>
      <c r="SZ354"/>
      <c r="TA354"/>
      <c r="TB354"/>
      <c r="TC354"/>
      <c r="TD354"/>
      <c r="TE354"/>
      <c r="TF354"/>
      <c r="TG354"/>
      <c r="TH354"/>
      <c r="TI354"/>
      <c r="TJ354"/>
      <c r="TK354"/>
      <c r="TL354"/>
      <c r="TM354"/>
      <c r="TN354"/>
      <c r="TO354"/>
      <c r="TP354"/>
      <c r="TQ354"/>
      <c r="TR354"/>
      <c r="TS354"/>
      <c r="TT354"/>
      <c r="TU354"/>
      <c r="TV354"/>
      <c r="TW354"/>
      <c r="TX354"/>
      <c r="TY354"/>
      <c r="TZ354"/>
      <c r="UA354"/>
      <c r="UB354"/>
      <c r="UC354"/>
      <c r="UD354"/>
      <c r="UE354"/>
      <c r="UF354"/>
      <c r="UG354"/>
      <c r="UH354"/>
      <c r="UI354"/>
      <c r="UJ354"/>
      <c r="UK354"/>
      <c r="UL354"/>
      <c r="UM354"/>
      <c r="UN354"/>
      <c r="UO354"/>
      <c r="UP354"/>
      <c r="UQ354"/>
      <c r="UR354"/>
      <c r="US354"/>
      <c r="UT354"/>
      <c r="UU354"/>
      <c r="UV354"/>
      <c r="UW354"/>
      <c r="UX354"/>
      <c r="UY354"/>
      <c r="UZ354"/>
      <c r="VA354"/>
      <c r="VB354"/>
      <c r="VC354"/>
      <c r="VD354"/>
      <c r="VE354"/>
      <c r="VF354"/>
      <c r="VG354"/>
      <c r="VH354"/>
      <c r="VI354"/>
      <c r="VJ354"/>
      <c r="VK354"/>
      <c r="VL354"/>
      <c r="VM354"/>
      <c r="VN354"/>
      <c r="VO354"/>
      <c r="VP354"/>
      <c r="VQ354"/>
      <c r="VR354"/>
      <c r="VS354"/>
      <c r="VT354"/>
      <c r="VU354"/>
      <c r="VV354"/>
      <c r="VW354"/>
      <c r="VX354"/>
      <c r="VY354"/>
      <c r="VZ354"/>
      <c r="WA354"/>
      <c r="WB354"/>
      <c r="WC354"/>
      <c r="WD354"/>
      <c r="WE354"/>
      <c r="WF354"/>
      <c r="WG354"/>
      <c r="WH354"/>
      <c r="WI354"/>
      <c r="WJ354"/>
      <c r="WK354"/>
      <c r="WL354"/>
      <c r="WM354"/>
      <c r="WN354"/>
      <c r="WO354"/>
      <c r="WP354"/>
      <c r="WQ354"/>
      <c r="WR354"/>
      <c r="WS354"/>
      <c r="WT354"/>
      <c r="WU354"/>
      <c r="WV354"/>
      <c r="WW354"/>
      <c r="WX354"/>
      <c r="WY354"/>
      <c r="WZ354"/>
      <c r="XA354"/>
      <c r="XB354"/>
      <c r="XC354"/>
      <c r="XD354"/>
      <c r="XE354"/>
      <c r="XF354"/>
      <c r="XG354"/>
      <c r="XH354"/>
      <c r="XI354"/>
      <c r="XJ354"/>
      <c r="XK354"/>
      <c r="XL354"/>
      <c r="XM354"/>
      <c r="XN354"/>
      <c r="XO354"/>
      <c r="XP354"/>
      <c r="XQ354"/>
      <c r="XR354"/>
      <c r="XS354"/>
      <c r="XT354"/>
      <c r="XU354"/>
      <c r="XV354"/>
      <c r="XW354"/>
      <c r="XX354"/>
      <c r="XY354"/>
      <c r="XZ354"/>
      <c r="YA354"/>
      <c r="YB354"/>
      <c r="YC354"/>
      <c r="YD354"/>
      <c r="YE354"/>
      <c r="YF354"/>
      <c r="YG354"/>
      <c r="YH354"/>
      <c r="YI354"/>
      <c r="YJ354"/>
      <c r="YK354"/>
      <c r="YL354"/>
      <c r="YM354"/>
      <c r="YN354"/>
      <c r="YO354"/>
      <c r="YP354"/>
      <c r="YQ354"/>
      <c r="YR354"/>
      <c r="YS354"/>
      <c r="YT354"/>
      <c r="YU354"/>
      <c r="YV354"/>
      <c r="YW354"/>
      <c r="YX354"/>
      <c r="YY354"/>
      <c r="YZ354"/>
      <c r="ZA354"/>
      <c r="ZB354"/>
      <c r="ZC354"/>
      <c r="ZD354"/>
      <c r="ZE354"/>
      <c r="ZF354"/>
      <c r="ZG354"/>
      <c r="ZH354"/>
      <c r="ZI354"/>
      <c r="ZJ354"/>
      <c r="ZK354"/>
      <c r="ZL354"/>
      <c r="ZM354"/>
      <c r="ZN354"/>
      <c r="ZO354"/>
      <c r="ZP354"/>
      <c r="ZQ354"/>
      <c r="ZR354"/>
      <c r="ZS354"/>
      <c r="ZT354"/>
      <c r="ZU354"/>
      <c r="ZV354"/>
      <c r="ZW354"/>
      <c r="ZX354"/>
      <c r="ZY354"/>
      <c r="ZZ354"/>
      <c r="AAA354"/>
      <c r="AAB354"/>
      <c r="AAC354"/>
      <c r="AAD354"/>
      <c r="AAE354"/>
      <c r="AAF354"/>
      <c r="AAG354"/>
      <c r="AAH354"/>
      <c r="AAI354"/>
      <c r="AAJ354"/>
      <c r="AAK354"/>
      <c r="AAL354"/>
      <c r="AAM354"/>
      <c r="AAN354"/>
      <c r="AAO354"/>
      <c r="AAP354"/>
      <c r="AAQ354"/>
      <c r="AAR354"/>
      <c r="AAS354"/>
      <c r="AAT354"/>
      <c r="AAU354"/>
      <c r="AAV354"/>
      <c r="AAW354"/>
      <c r="AAX354"/>
      <c r="AAY354"/>
      <c r="AAZ354"/>
      <c r="ABA354"/>
      <c r="ABB354"/>
      <c r="ABC354"/>
      <c r="ABD354"/>
      <c r="ABE354"/>
      <c r="ABF354"/>
      <c r="ABG354"/>
      <c r="ABH354"/>
      <c r="ABI354"/>
      <c r="ABJ354"/>
      <c r="ABK354"/>
      <c r="ABL354"/>
      <c r="ABM354"/>
      <c r="ABN354"/>
      <c r="ABO354"/>
      <c r="ABP354"/>
      <c r="ABQ354"/>
      <c r="ABR354"/>
      <c r="ABS354"/>
      <c r="ABT354"/>
      <c r="ABU354"/>
      <c r="ABV354"/>
      <c r="ABW354"/>
      <c r="ABX354"/>
      <c r="ABY354"/>
      <c r="ABZ354"/>
      <c r="ACA354"/>
      <c r="ACB354"/>
      <c r="ACC354"/>
      <c r="ACD354"/>
      <c r="ACE354"/>
      <c r="ACF354"/>
      <c r="ACG354"/>
      <c r="ACH354"/>
      <c r="ACI354"/>
      <c r="ACJ354"/>
      <c r="ACK354"/>
      <c r="ACL354"/>
      <c r="ACM354"/>
      <c r="ACN354"/>
      <c r="ACO354"/>
      <c r="ACP354"/>
      <c r="ACQ354"/>
      <c r="ACR354"/>
      <c r="ACS354"/>
      <c r="ACT354"/>
      <c r="ACU354"/>
      <c r="ACV354"/>
      <c r="ACW354"/>
      <c r="ACX354"/>
      <c r="ACY354"/>
      <c r="ACZ354"/>
      <c r="ADA354"/>
      <c r="ADB354"/>
      <c r="ADC354"/>
      <c r="ADD354"/>
      <c r="ADE354"/>
      <c r="ADF354"/>
      <c r="ADG354"/>
      <c r="ADH354"/>
      <c r="ADI354"/>
      <c r="ADJ354"/>
      <c r="ADK354"/>
      <c r="ADL354"/>
      <c r="ADM354"/>
      <c r="ADN354"/>
      <c r="ADO354"/>
      <c r="ADP354"/>
      <c r="ADQ354"/>
      <c r="ADR354"/>
      <c r="ADS354"/>
      <c r="ADT354"/>
      <c r="ADU354"/>
      <c r="ADV354"/>
      <c r="ADW354"/>
      <c r="ADX354"/>
      <c r="ADY354"/>
      <c r="ADZ354"/>
      <c r="AEA354"/>
      <c r="AEB354"/>
      <c r="AEC354"/>
      <c r="AED354"/>
      <c r="AEE354"/>
      <c r="AEF354"/>
      <c r="AEG354"/>
      <c r="AEH354"/>
      <c r="AEI354"/>
      <c r="AEJ354"/>
      <c r="AEK354"/>
      <c r="AEL354"/>
      <c r="AEM354"/>
      <c r="AEN354"/>
      <c r="AEO354"/>
      <c r="AEP354"/>
      <c r="AEQ354"/>
      <c r="AER354"/>
      <c r="AES354"/>
      <c r="AET354"/>
      <c r="AEU354"/>
      <c r="AEV354"/>
      <c r="AEW354"/>
      <c r="AEX354"/>
      <c r="AEY354"/>
      <c r="AEZ354"/>
      <c r="AFA354"/>
      <c r="AFB354"/>
      <c r="AFC354"/>
      <c r="AFD354"/>
      <c r="AFE354"/>
      <c r="AFF354"/>
      <c r="AFG354"/>
      <c r="AFH354"/>
      <c r="AFI354"/>
      <c r="AFJ354"/>
      <c r="AFK354"/>
      <c r="AFL354"/>
      <c r="AFM354"/>
      <c r="AFN354"/>
      <c r="AFO354"/>
      <c r="AFP354"/>
      <c r="AFQ354"/>
      <c r="AFR354"/>
      <c r="AFS354"/>
      <c r="AFT354"/>
      <c r="AFU354"/>
      <c r="AFV354"/>
      <c r="AFW354"/>
      <c r="AFX354"/>
      <c r="AFY354"/>
      <c r="AFZ354"/>
      <c r="AGA354"/>
      <c r="AGB354"/>
      <c r="AGC354"/>
      <c r="AGD354"/>
      <c r="AGE354"/>
      <c r="AGF354"/>
      <c r="AGG354"/>
      <c r="AGH354"/>
      <c r="AGI354"/>
      <c r="AGJ354"/>
      <c r="AGK354"/>
      <c r="AGL354"/>
      <c r="AGM354"/>
      <c r="AGN354"/>
      <c r="AGO354"/>
      <c r="AGP354"/>
      <c r="AGQ354"/>
      <c r="AGR354"/>
      <c r="AGS354"/>
      <c r="AGT354"/>
      <c r="AGU354"/>
      <c r="AGV354"/>
      <c r="AGW354"/>
      <c r="AGX354"/>
      <c r="AGY354"/>
      <c r="AGZ354"/>
      <c r="AHA354"/>
      <c r="AHB354"/>
      <c r="AHC354"/>
      <c r="AHD354"/>
      <c r="AHE354"/>
      <c r="AHF354"/>
      <c r="AHG354"/>
      <c r="AHH354"/>
      <c r="AHI354"/>
      <c r="AHJ354"/>
      <c r="AHK354"/>
      <c r="AHL354"/>
      <c r="AHM354"/>
      <c r="AHN354"/>
      <c r="AHO354"/>
      <c r="AHP354"/>
      <c r="AHQ354"/>
      <c r="AHR354"/>
      <c r="AHS354"/>
      <c r="AHT354"/>
      <c r="AHU354"/>
      <c r="AHV354"/>
      <c r="AHW354"/>
      <c r="AHX354"/>
      <c r="AHY354"/>
      <c r="AHZ354"/>
      <c r="AIA354"/>
      <c r="AIB354"/>
      <c r="AIC354"/>
      <c r="AID354"/>
      <c r="AIE354"/>
      <c r="AIF354"/>
      <c r="AIG354"/>
      <c r="AIH354"/>
      <c r="AII354"/>
      <c r="AIJ354"/>
      <c r="AIK354"/>
      <c r="AIL354"/>
      <c r="AIM354"/>
      <c r="AIN354"/>
      <c r="AIO354"/>
      <c r="AIP354"/>
      <c r="AIQ354"/>
      <c r="AIR354"/>
      <c r="AIS354"/>
      <c r="AIT354"/>
      <c r="AIU354"/>
      <c r="AIV354"/>
      <c r="AIW354"/>
      <c r="AIX354"/>
      <c r="AIY354"/>
      <c r="AIZ354"/>
      <c r="AJA354"/>
      <c r="AJB354"/>
      <c r="AJC354"/>
      <c r="AJD354"/>
      <c r="AJE354"/>
      <c r="AJF354"/>
      <c r="AJG354"/>
      <c r="AJH354"/>
      <c r="AJI354"/>
      <c r="AJJ354"/>
      <c r="AJK354"/>
      <c r="AJL354"/>
      <c r="AJM354"/>
      <c r="AJN354"/>
      <c r="AJO354"/>
    </row>
    <row r="355" spans="1:951" x14ac:dyDescent="0.35">
      <c r="A355" s="131" t="s">
        <v>151</v>
      </c>
      <c r="B355" s="131">
        <v>7287890</v>
      </c>
      <c r="C355" s="131" t="s">
        <v>1567</v>
      </c>
      <c r="D355" s="131" t="s">
        <v>1263</v>
      </c>
      <c r="E355" s="131" t="s">
        <v>1568</v>
      </c>
      <c r="F355" s="131" t="s">
        <v>1371</v>
      </c>
      <c r="G355" s="129">
        <f t="shared" si="5"/>
        <v>25</v>
      </c>
      <c r="H355" s="131" t="s">
        <v>186</v>
      </c>
      <c r="I355" s="131" t="s">
        <v>189</v>
      </c>
      <c r="J355" s="131" t="s">
        <v>150</v>
      </c>
      <c r="K355" s="131" t="s">
        <v>197</v>
      </c>
      <c r="L355" s="131"/>
      <c r="M355" s="133">
        <v>1</v>
      </c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  <c r="IW355"/>
      <c r="IX355"/>
      <c r="IY355"/>
      <c r="IZ355"/>
      <c r="JA355"/>
      <c r="JB355"/>
      <c r="JC355"/>
      <c r="JD355"/>
      <c r="JE355"/>
      <c r="JF355"/>
      <c r="JG355"/>
      <c r="JH355"/>
      <c r="JI355"/>
      <c r="JJ355"/>
      <c r="JK355"/>
      <c r="JL355"/>
      <c r="JM355"/>
      <c r="JN355"/>
      <c r="JO355"/>
      <c r="JP355"/>
      <c r="JQ355"/>
      <c r="JR355"/>
      <c r="JS355"/>
      <c r="JT355"/>
      <c r="JU355"/>
      <c r="JV355"/>
      <c r="JW355"/>
      <c r="JX355"/>
      <c r="JY355"/>
      <c r="JZ355"/>
      <c r="KA355"/>
      <c r="KB355"/>
      <c r="KC355"/>
      <c r="KD355"/>
      <c r="KE355"/>
      <c r="KF355"/>
      <c r="KG355"/>
      <c r="KH355"/>
      <c r="KI355"/>
      <c r="KJ355"/>
      <c r="KK355"/>
      <c r="KL355"/>
      <c r="KM355"/>
      <c r="KN355"/>
      <c r="KO355"/>
      <c r="KP355"/>
      <c r="KQ355"/>
      <c r="KR355"/>
      <c r="KS355"/>
      <c r="KT355"/>
      <c r="KU355"/>
      <c r="KV355"/>
      <c r="KW355"/>
      <c r="KX355"/>
      <c r="KY355"/>
      <c r="KZ355"/>
      <c r="LA355"/>
      <c r="LB355"/>
      <c r="LC355"/>
      <c r="LD355"/>
      <c r="LE355"/>
      <c r="LF355"/>
      <c r="LG355"/>
      <c r="LH355"/>
      <c r="LI355"/>
      <c r="LJ355"/>
      <c r="LK355"/>
      <c r="LL355"/>
      <c r="LM355"/>
      <c r="LN355"/>
      <c r="LO355"/>
      <c r="LP355"/>
      <c r="LQ355"/>
      <c r="LR355"/>
      <c r="LS355"/>
      <c r="LT355"/>
      <c r="LU355"/>
      <c r="LV355"/>
      <c r="LW355"/>
      <c r="LX355"/>
      <c r="LY355"/>
      <c r="LZ355"/>
      <c r="MA355"/>
      <c r="MB355"/>
      <c r="MC355"/>
      <c r="MD355"/>
      <c r="ME355"/>
      <c r="MF355"/>
      <c r="MG355"/>
      <c r="MH355"/>
      <c r="MI355"/>
      <c r="MJ355"/>
      <c r="MK355"/>
      <c r="ML355"/>
      <c r="MM355"/>
      <c r="MN355"/>
      <c r="MO355"/>
      <c r="MP355"/>
      <c r="MQ355"/>
      <c r="MR355"/>
      <c r="MS355"/>
      <c r="MT355"/>
      <c r="MU355"/>
      <c r="MV355"/>
      <c r="MW355"/>
      <c r="MX355"/>
      <c r="MY355"/>
      <c r="MZ355"/>
      <c r="NA355"/>
      <c r="NB355"/>
      <c r="NC355"/>
      <c r="ND355"/>
      <c r="NE355"/>
      <c r="NF355"/>
      <c r="NG355"/>
      <c r="NH355"/>
      <c r="NI355"/>
      <c r="NJ355"/>
      <c r="NK355"/>
      <c r="NL355"/>
      <c r="NM355"/>
      <c r="NN355"/>
      <c r="NO355"/>
      <c r="NP355"/>
      <c r="NQ355"/>
      <c r="NR355"/>
      <c r="NS355"/>
      <c r="NT355"/>
      <c r="NU355"/>
      <c r="NV355"/>
      <c r="NW355"/>
      <c r="NX355"/>
      <c r="NY355"/>
      <c r="NZ355"/>
      <c r="OA355"/>
      <c r="OB355"/>
      <c r="OC355"/>
      <c r="OD355"/>
      <c r="OE355"/>
      <c r="OF355"/>
      <c r="OG355"/>
      <c r="OH355"/>
      <c r="OI355"/>
      <c r="OJ355"/>
      <c r="OK355"/>
      <c r="OL355"/>
      <c r="OM355"/>
      <c r="ON355"/>
      <c r="OO355"/>
      <c r="OP355"/>
      <c r="OQ355"/>
      <c r="OR355"/>
      <c r="OS355"/>
      <c r="OT355"/>
      <c r="OU355"/>
      <c r="OV355"/>
      <c r="OW355"/>
      <c r="OX355"/>
      <c r="OY355"/>
      <c r="OZ355"/>
      <c r="PA355"/>
      <c r="PB355"/>
      <c r="PC355"/>
      <c r="PD355"/>
      <c r="PE355"/>
      <c r="PF355"/>
      <c r="PG355"/>
      <c r="PH355"/>
      <c r="PI355"/>
      <c r="PJ355"/>
      <c r="PK355"/>
      <c r="PL355"/>
      <c r="PM355"/>
      <c r="PN355"/>
      <c r="PO355"/>
      <c r="PP355"/>
      <c r="PQ355"/>
      <c r="PR355"/>
      <c r="PS355"/>
      <c r="PT355"/>
      <c r="PU355"/>
      <c r="PV355"/>
      <c r="PW355"/>
      <c r="PX355"/>
      <c r="PY355"/>
      <c r="PZ355"/>
      <c r="QA355"/>
      <c r="QB355"/>
      <c r="QC355"/>
      <c r="QD355"/>
      <c r="QE355"/>
      <c r="QF355"/>
      <c r="QG355"/>
      <c r="QH355"/>
      <c r="QI355"/>
      <c r="QJ355"/>
      <c r="QK355"/>
      <c r="QL355"/>
      <c r="QM355"/>
      <c r="QN355"/>
      <c r="QO355"/>
      <c r="QP355"/>
      <c r="QQ355"/>
      <c r="QR355"/>
      <c r="QS355"/>
      <c r="QT355"/>
      <c r="QU355"/>
      <c r="QV355"/>
      <c r="QW355"/>
      <c r="QX355"/>
      <c r="QY355"/>
      <c r="QZ355"/>
      <c r="RA355"/>
      <c r="RB355"/>
      <c r="RC355"/>
      <c r="RD355"/>
      <c r="RE355"/>
      <c r="RF355"/>
      <c r="RG355"/>
      <c r="RH355"/>
      <c r="RI355"/>
      <c r="RJ355"/>
      <c r="RK355"/>
      <c r="RL355"/>
      <c r="RM355"/>
      <c r="RN355"/>
      <c r="RO355"/>
      <c r="RP355"/>
      <c r="RQ355"/>
      <c r="RR355"/>
      <c r="RS355"/>
      <c r="RT355"/>
      <c r="RU355"/>
      <c r="RV355"/>
      <c r="RW355"/>
      <c r="RX355"/>
      <c r="RY355"/>
      <c r="RZ355"/>
      <c r="SA355"/>
      <c r="SB355"/>
      <c r="SC355"/>
      <c r="SD355"/>
      <c r="SE355"/>
      <c r="SF355"/>
      <c r="SG355"/>
      <c r="SH355"/>
      <c r="SI355"/>
      <c r="SJ355"/>
      <c r="SK355"/>
      <c r="SL355"/>
      <c r="SM355"/>
      <c r="SN355"/>
      <c r="SO355"/>
      <c r="SP355"/>
      <c r="SQ355"/>
      <c r="SR355"/>
      <c r="SS355"/>
      <c r="ST355"/>
      <c r="SU355"/>
      <c r="SV355"/>
      <c r="SW355"/>
      <c r="SX355"/>
      <c r="SY355"/>
      <c r="SZ355"/>
      <c r="TA355"/>
      <c r="TB355"/>
      <c r="TC355"/>
      <c r="TD355"/>
      <c r="TE355"/>
      <c r="TF355"/>
      <c r="TG355"/>
      <c r="TH355"/>
      <c r="TI355"/>
      <c r="TJ355"/>
      <c r="TK355"/>
      <c r="TL355"/>
      <c r="TM355"/>
      <c r="TN355"/>
      <c r="TO355"/>
      <c r="TP355"/>
      <c r="TQ355"/>
      <c r="TR355"/>
      <c r="TS355"/>
      <c r="TT355"/>
      <c r="TU355"/>
      <c r="TV355"/>
      <c r="TW355"/>
      <c r="TX355"/>
      <c r="TY355"/>
      <c r="TZ355"/>
      <c r="UA355"/>
      <c r="UB355"/>
      <c r="UC355"/>
      <c r="UD355"/>
      <c r="UE355"/>
      <c r="UF355"/>
      <c r="UG355"/>
      <c r="UH355"/>
      <c r="UI355"/>
      <c r="UJ355"/>
      <c r="UK355"/>
      <c r="UL355"/>
      <c r="UM355"/>
      <c r="UN355"/>
      <c r="UO355"/>
      <c r="UP355"/>
      <c r="UQ355"/>
      <c r="UR355"/>
      <c r="US355"/>
      <c r="UT355"/>
      <c r="UU355"/>
      <c r="UV355"/>
      <c r="UW355"/>
      <c r="UX355"/>
      <c r="UY355"/>
      <c r="UZ355"/>
      <c r="VA355"/>
      <c r="VB355"/>
      <c r="VC355"/>
      <c r="VD355"/>
      <c r="VE355"/>
      <c r="VF355"/>
      <c r="VG355"/>
      <c r="VH355"/>
      <c r="VI355"/>
      <c r="VJ355"/>
      <c r="VK355"/>
      <c r="VL355"/>
      <c r="VM355"/>
      <c r="VN355"/>
      <c r="VO355"/>
      <c r="VP355"/>
      <c r="VQ355"/>
      <c r="VR355"/>
      <c r="VS355"/>
      <c r="VT355"/>
      <c r="VU355"/>
      <c r="VV355"/>
      <c r="VW355"/>
      <c r="VX355"/>
      <c r="VY355"/>
      <c r="VZ355"/>
      <c r="WA355"/>
      <c r="WB355"/>
      <c r="WC355"/>
      <c r="WD355"/>
      <c r="WE355"/>
      <c r="WF355"/>
      <c r="WG355"/>
      <c r="WH355"/>
      <c r="WI355"/>
      <c r="WJ355"/>
      <c r="WK355"/>
      <c r="WL355"/>
      <c r="WM355"/>
      <c r="WN355"/>
      <c r="WO355"/>
      <c r="WP355"/>
      <c r="WQ355"/>
      <c r="WR355"/>
      <c r="WS355"/>
      <c r="WT355"/>
      <c r="WU355"/>
      <c r="WV355"/>
      <c r="WW355"/>
      <c r="WX355"/>
      <c r="WY355"/>
      <c r="WZ355"/>
      <c r="XA355"/>
      <c r="XB355"/>
      <c r="XC355"/>
      <c r="XD355"/>
      <c r="XE355"/>
      <c r="XF355"/>
      <c r="XG355"/>
      <c r="XH355"/>
      <c r="XI355"/>
      <c r="XJ355"/>
      <c r="XK355"/>
      <c r="XL355"/>
      <c r="XM355"/>
      <c r="XN355"/>
      <c r="XO355"/>
      <c r="XP355"/>
      <c r="XQ355"/>
      <c r="XR355"/>
      <c r="XS355"/>
      <c r="XT355"/>
      <c r="XU355"/>
      <c r="XV355"/>
      <c r="XW355"/>
      <c r="XX355"/>
      <c r="XY355"/>
      <c r="XZ355"/>
      <c r="YA355"/>
      <c r="YB355"/>
      <c r="YC355"/>
      <c r="YD355"/>
      <c r="YE355"/>
      <c r="YF355"/>
      <c r="YG355"/>
      <c r="YH355"/>
      <c r="YI355"/>
      <c r="YJ355"/>
      <c r="YK355"/>
      <c r="YL355"/>
      <c r="YM355"/>
      <c r="YN355"/>
      <c r="YO355"/>
      <c r="YP355"/>
      <c r="YQ355"/>
      <c r="YR355"/>
      <c r="YS355"/>
      <c r="YT355"/>
      <c r="YU355"/>
      <c r="YV355"/>
      <c r="YW355"/>
      <c r="YX355"/>
      <c r="YY355"/>
      <c r="YZ355"/>
      <c r="ZA355"/>
      <c r="ZB355"/>
      <c r="ZC355"/>
      <c r="ZD355"/>
      <c r="ZE355"/>
      <c r="ZF355"/>
      <c r="ZG355"/>
      <c r="ZH355"/>
      <c r="ZI355"/>
      <c r="ZJ355"/>
      <c r="ZK355"/>
      <c r="ZL355"/>
      <c r="ZM355"/>
      <c r="ZN355"/>
      <c r="ZO355"/>
      <c r="ZP355"/>
      <c r="ZQ355"/>
      <c r="ZR355"/>
      <c r="ZS355"/>
      <c r="ZT355"/>
      <c r="ZU355"/>
      <c r="ZV355"/>
      <c r="ZW355"/>
      <c r="ZX355"/>
      <c r="ZY355"/>
      <c r="ZZ355"/>
      <c r="AAA355"/>
      <c r="AAB355"/>
      <c r="AAC355"/>
      <c r="AAD355"/>
      <c r="AAE355"/>
      <c r="AAF355"/>
      <c r="AAG355"/>
      <c r="AAH355"/>
      <c r="AAI355"/>
      <c r="AAJ355"/>
      <c r="AAK355"/>
      <c r="AAL355"/>
      <c r="AAM355"/>
      <c r="AAN355"/>
      <c r="AAO355"/>
      <c r="AAP355"/>
      <c r="AAQ355"/>
      <c r="AAR355"/>
      <c r="AAS355"/>
      <c r="AAT355"/>
      <c r="AAU355"/>
      <c r="AAV355"/>
      <c r="AAW355"/>
      <c r="AAX355"/>
      <c r="AAY355"/>
      <c r="AAZ355"/>
      <c r="ABA355"/>
      <c r="ABB355"/>
      <c r="ABC355"/>
      <c r="ABD355"/>
      <c r="ABE355"/>
      <c r="ABF355"/>
      <c r="ABG355"/>
      <c r="ABH355"/>
      <c r="ABI355"/>
      <c r="ABJ355"/>
      <c r="ABK355"/>
      <c r="ABL355"/>
      <c r="ABM355"/>
      <c r="ABN355"/>
      <c r="ABO355"/>
      <c r="ABP355"/>
      <c r="ABQ355"/>
      <c r="ABR355"/>
      <c r="ABS355"/>
      <c r="ABT355"/>
      <c r="ABU355"/>
      <c r="ABV355"/>
      <c r="ABW355"/>
      <c r="ABX355"/>
      <c r="ABY355"/>
      <c r="ABZ355"/>
      <c r="ACA355"/>
      <c r="ACB355"/>
      <c r="ACC355"/>
      <c r="ACD355"/>
      <c r="ACE355"/>
      <c r="ACF355"/>
      <c r="ACG355"/>
      <c r="ACH355"/>
      <c r="ACI355"/>
      <c r="ACJ355"/>
      <c r="ACK355"/>
      <c r="ACL355"/>
      <c r="ACM355"/>
      <c r="ACN355"/>
      <c r="ACO355"/>
      <c r="ACP355"/>
      <c r="ACQ355"/>
      <c r="ACR355"/>
      <c r="ACS355"/>
      <c r="ACT355"/>
      <c r="ACU355"/>
      <c r="ACV355"/>
      <c r="ACW355"/>
      <c r="ACX355"/>
      <c r="ACY355"/>
      <c r="ACZ355"/>
      <c r="ADA355"/>
      <c r="ADB355"/>
      <c r="ADC355"/>
      <c r="ADD355"/>
      <c r="ADE355"/>
      <c r="ADF355"/>
      <c r="ADG355"/>
      <c r="ADH355"/>
      <c r="ADI355"/>
      <c r="ADJ355"/>
      <c r="ADK355"/>
      <c r="ADL355"/>
      <c r="ADM355"/>
      <c r="ADN355"/>
      <c r="ADO355"/>
      <c r="ADP355"/>
      <c r="ADQ355"/>
      <c r="ADR355"/>
      <c r="ADS355"/>
      <c r="ADT355"/>
      <c r="ADU355"/>
      <c r="ADV355"/>
      <c r="ADW355"/>
      <c r="ADX355"/>
      <c r="ADY355"/>
      <c r="ADZ355"/>
      <c r="AEA355"/>
      <c r="AEB355"/>
      <c r="AEC355"/>
      <c r="AED355"/>
      <c r="AEE355"/>
      <c r="AEF355"/>
      <c r="AEG355"/>
      <c r="AEH355"/>
      <c r="AEI355"/>
      <c r="AEJ355"/>
      <c r="AEK355"/>
      <c r="AEL355"/>
      <c r="AEM355"/>
      <c r="AEN355"/>
      <c r="AEO355"/>
      <c r="AEP355"/>
      <c r="AEQ355"/>
      <c r="AER355"/>
      <c r="AES355"/>
      <c r="AET355"/>
      <c r="AEU355"/>
      <c r="AEV355"/>
      <c r="AEW355"/>
      <c r="AEX355"/>
      <c r="AEY355"/>
      <c r="AEZ355"/>
      <c r="AFA355"/>
      <c r="AFB355"/>
      <c r="AFC355"/>
      <c r="AFD355"/>
      <c r="AFE355"/>
      <c r="AFF355"/>
      <c r="AFG355"/>
      <c r="AFH355"/>
      <c r="AFI355"/>
      <c r="AFJ355"/>
      <c r="AFK355"/>
      <c r="AFL355"/>
      <c r="AFM355"/>
      <c r="AFN355"/>
      <c r="AFO355"/>
      <c r="AFP355"/>
      <c r="AFQ355"/>
      <c r="AFR355"/>
      <c r="AFS355"/>
      <c r="AFT355"/>
      <c r="AFU355"/>
      <c r="AFV355"/>
      <c r="AFW355"/>
      <c r="AFX355"/>
      <c r="AFY355"/>
      <c r="AFZ355"/>
      <c r="AGA355"/>
      <c r="AGB355"/>
      <c r="AGC355"/>
      <c r="AGD355"/>
      <c r="AGE355"/>
      <c r="AGF355"/>
      <c r="AGG355"/>
      <c r="AGH355"/>
      <c r="AGI355"/>
      <c r="AGJ355"/>
      <c r="AGK355"/>
      <c r="AGL355"/>
      <c r="AGM355"/>
      <c r="AGN355"/>
      <c r="AGO355"/>
      <c r="AGP355"/>
      <c r="AGQ355"/>
      <c r="AGR355"/>
      <c r="AGS355"/>
      <c r="AGT355"/>
      <c r="AGU355"/>
      <c r="AGV355"/>
      <c r="AGW355"/>
      <c r="AGX355"/>
      <c r="AGY355"/>
      <c r="AGZ355"/>
      <c r="AHA355"/>
      <c r="AHB355"/>
      <c r="AHC355"/>
      <c r="AHD355"/>
      <c r="AHE355"/>
      <c r="AHF355"/>
      <c r="AHG355"/>
      <c r="AHH355"/>
      <c r="AHI355"/>
      <c r="AHJ355"/>
      <c r="AHK355"/>
      <c r="AHL355"/>
      <c r="AHM355"/>
      <c r="AHN355"/>
      <c r="AHO355"/>
      <c r="AHP355"/>
      <c r="AHQ355"/>
      <c r="AHR355"/>
      <c r="AHS355"/>
      <c r="AHT355"/>
      <c r="AHU355"/>
      <c r="AHV355"/>
      <c r="AHW355"/>
      <c r="AHX355"/>
      <c r="AHY355"/>
      <c r="AHZ355"/>
      <c r="AIA355"/>
      <c r="AIB355"/>
      <c r="AIC355"/>
      <c r="AID355"/>
      <c r="AIE355"/>
      <c r="AIF355"/>
      <c r="AIG355"/>
      <c r="AIH355"/>
      <c r="AII355"/>
      <c r="AIJ355"/>
      <c r="AIK355"/>
      <c r="AIL355"/>
      <c r="AIM355"/>
      <c r="AIN355"/>
      <c r="AIO355"/>
      <c r="AIP355"/>
      <c r="AIQ355"/>
      <c r="AIR355"/>
      <c r="AIS355"/>
      <c r="AIT355"/>
      <c r="AIU355"/>
      <c r="AIV355"/>
      <c r="AIW355"/>
      <c r="AIX355"/>
      <c r="AIY355"/>
      <c r="AIZ355"/>
      <c r="AJA355"/>
      <c r="AJB355"/>
      <c r="AJC355"/>
      <c r="AJD355"/>
      <c r="AJE355"/>
      <c r="AJF355"/>
      <c r="AJG355"/>
      <c r="AJH355"/>
      <c r="AJI355"/>
      <c r="AJJ355"/>
      <c r="AJK355"/>
      <c r="AJL355"/>
      <c r="AJM355"/>
      <c r="AJN355"/>
      <c r="AJO355"/>
    </row>
    <row r="356" spans="1:951" x14ac:dyDescent="0.35">
      <c r="A356" s="131" t="s">
        <v>151</v>
      </c>
      <c r="B356" s="131">
        <v>7294878</v>
      </c>
      <c r="C356" s="131" t="s">
        <v>1569</v>
      </c>
      <c r="D356" s="131" t="s">
        <v>412</v>
      </c>
      <c r="E356" s="131" t="s">
        <v>1570</v>
      </c>
      <c r="F356" s="131" t="s">
        <v>1101</v>
      </c>
      <c r="G356" s="129">
        <f t="shared" si="5"/>
        <v>14</v>
      </c>
      <c r="H356" s="131" t="s">
        <v>186</v>
      </c>
      <c r="I356" s="131" t="s">
        <v>189</v>
      </c>
      <c r="J356" s="131" t="s">
        <v>213</v>
      </c>
      <c r="K356" s="131" t="s">
        <v>197</v>
      </c>
      <c r="L356" s="131"/>
      <c r="M356" s="133">
        <v>1</v>
      </c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  <c r="IW356"/>
      <c r="IX356"/>
      <c r="IY356"/>
      <c r="IZ356"/>
      <c r="JA356"/>
      <c r="JB356"/>
      <c r="JC356"/>
      <c r="JD356"/>
      <c r="JE356"/>
      <c r="JF356"/>
      <c r="JG356"/>
      <c r="JH356"/>
      <c r="JI356"/>
      <c r="JJ356"/>
      <c r="JK356"/>
      <c r="JL356"/>
      <c r="JM356"/>
      <c r="JN356"/>
      <c r="JO356"/>
      <c r="JP356"/>
      <c r="JQ356"/>
      <c r="JR356"/>
      <c r="JS356"/>
      <c r="JT356"/>
      <c r="JU356"/>
      <c r="JV356"/>
      <c r="JW356"/>
      <c r="JX356"/>
      <c r="JY356"/>
      <c r="JZ356"/>
      <c r="KA356"/>
      <c r="KB356"/>
      <c r="KC356"/>
      <c r="KD356"/>
      <c r="KE356"/>
      <c r="KF356"/>
      <c r="KG356"/>
      <c r="KH356"/>
      <c r="KI356"/>
      <c r="KJ356"/>
      <c r="KK356"/>
      <c r="KL356"/>
      <c r="KM356"/>
      <c r="KN356"/>
      <c r="KO356"/>
      <c r="KP356"/>
      <c r="KQ356"/>
      <c r="KR356"/>
      <c r="KS356"/>
      <c r="KT356"/>
      <c r="KU356"/>
      <c r="KV356"/>
      <c r="KW356"/>
      <c r="KX356"/>
      <c r="KY356"/>
      <c r="KZ356"/>
      <c r="LA356"/>
      <c r="LB356"/>
      <c r="LC356"/>
      <c r="LD356"/>
      <c r="LE356"/>
      <c r="LF356"/>
      <c r="LG356"/>
      <c r="LH356"/>
      <c r="LI356"/>
      <c r="LJ356"/>
      <c r="LK356"/>
      <c r="LL356"/>
      <c r="LM356"/>
      <c r="LN356"/>
      <c r="LO356"/>
      <c r="LP356"/>
      <c r="LQ356"/>
      <c r="LR356"/>
      <c r="LS356"/>
      <c r="LT356"/>
      <c r="LU356"/>
      <c r="LV356"/>
      <c r="LW356"/>
      <c r="LX356"/>
      <c r="LY356"/>
      <c r="LZ356"/>
      <c r="MA356"/>
      <c r="MB356"/>
      <c r="MC356"/>
      <c r="MD356"/>
      <c r="ME356"/>
      <c r="MF356"/>
      <c r="MG356"/>
      <c r="MH356"/>
      <c r="MI356"/>
      <c r="MJ356"/>
      <c r="MK356"/>
      <c r="ML356"/>
      <c r="MM356"/>
      <c r="MN356"/>
      <c r="MO356"/>
      <c r="MP356"/>
      <c r="MQ356"/>
      <c r="MR356"/>
      <c r="MS356"/>
      <c r="MT356"/>
      <c r="MU356"/>
      <c r="MV356"/>
      <c r="MW356"/>
      <c r="MX356"/>
      <c r="MY356"/>
      <c r="MZ356"/>
      <c r="NA356"/>
      <c r="NB356"/>
      <c r="NC356"/>
      <c r="ND356"/>
      <c r="NE356"/>
      <c r="NF356"/>
      <c r="NG356"/>
      <c r="NH356"/>
      <c r="NI356"/>
      <c r="NJ356"/>
      <c r="NK356"/>
      <c r="NL356"/>
      <c r="NM356"/>
      <c r="NN356"/>
      <c r="NO356"/>
      <c r="NP356"/>
      <c r="NQ356"/>
      <c r="NR356"/>
      <c r="NS356"/>
      <c r="NT356"/>
      <c r="NU356"/>
      <c r="NV356"/>
      <c r="NW356"/>
      <c r="NX356"/>
      <c r="NY356"/>
      <c r="NZ356"/>
      <c r="OA356"/>
      <c r="OB356"/>
      <c r="OC356"/>
      <c r="OD356"/>
      <c r="OE356"/>
      <c r="OF356"/>
      <c r="OG356"/>
      <c r="OH356"/>
      <c r="OI356"/>
      <c r="OJ356"/>
      <c r="OK356"/>
      <c r="OL356"/>
      <c r="OM356"/>
      <c r="ON356"/>
      <c r="OO356"/>
      <c r="OP356"/>
      <c r="OQ356"/>
      <c r="OR356"/>
      <c r="OS356"/>
      <c r="OT356"/>
      <c r="OU356"/>
      <c r="OV356"/>
      <c r="OW356"/>
      <c r="OX356"/>
      <c r="OY356"/>
      <c r="OZ356"/>
      <c r="PA356"/>
      <c r="PB356"/>
      <c r="PC356"/>
      <c r="PD356"/>
      <c r="PE356"/>
      <c r="PF356"/>
      <c r="PG356"/>
      <c r="PH356"/>
      <c r="PI356"/>
      <c r="PJ356"/>
      <c r="PK356"/>
      <c r="PL356"/>
      <c r="PM356"/>
      <c r="PN356"/>
      <c r="PO356"/>
      <c r="PP356"/>
      <c r="PQ356"/>
      <c r="PR356"/>
      <c r="PS356"/>
      <c r="PT356"/>
      <c r="PU356"/>
      <c r="PV356"/>
      <c r="PW356"/>
      <c r="PX356"/>
      <c r="PY356"/>
      <c r="PZ356"/>
      <c r="QA356"/>
      <c r="QB356"/>
      <c r="QC356"/>
      <c r="QD356"/>
      <c r="QE356"/>
      <c r="QF356"/>
      <c r="QG356"/>
      <c r="QH356"/>
      <c r="QI356"/>
      <c r="QJ356"/>
      <c r="QK356"/>
      <c r="QL356"/>
      <c r="QM356"/>
      <c r="QN356"/>
      <c r="QO356"/>
      <c r="QP356"/>
      <c r="QQ356"/>
      <c r="QR356"/>
      <c r="QS356"/>
      <c r="QT356"/>
      <c r="QU356"/>
      <c r="QV356"/>
      <c r="QW356"/>
      <c r="QX356"/>
      <c r="QY356"/>
      <c r="QZ356"/>
      <c r="RA356"/>
      <c r="RB356"/>
      <c r="RC356"/>
      <c r="RD356"/>
      <c r="RE356"/>
      <c r="RF356"/>
      <c r="RG356"/>
      <c r="RH356"/>
      <c r="RI356"/>
      <c r="RJ356"/>
      <c r="RK356"/>
      <c r="RL356"/>
      <c r="RM356"/>
      <c r="RN356"/>
      <c r="RO356"/>
      <c r="RP356"/>
      <c r="RQ356"/>
      <c r="RR356"/>
      <c r="RS356"/>
      <c r="RT356"/>
      <c r="RU356"/>
      <c r="RV356"/>
      <c r="RW356"/>
      <c r="RX356"/>
      <c r="RY356"/>
      <c r="RZ356"/>
      <c r="SA356"/>
      <c r="SB356"/>
      <c r="SC356"/>
      <c r="SD356"/>
      <c r="SE356"/>
      <c r="SF356"/>
      <c r="SG356"/>
      <c r="SH356"/>
      <c r="SI356"/>
      <c r="SJ356"/>
      <c r="SK356"/>
      <c r="SL356"/>
      <c r="SM356"/>
      <c r="SN356"/>
      <c r="SO356"/>
      <c r="SP356"/>
      <c r="SQ356"/>
      <c r="SR356"/>
      <c r="SS356"/>
      <c r="ST356"/>
      <c r="SU356"/>
      <c r="SV356"/>
      <c r="SW356"/>
      <c r="SX356"/>
      <c r="SY356"/>
      <c r="SZ356"/>
      <c r="TA356"/>
      <c r="TB356"/>
      <c r="TC356"/>
      <c r="TD356"/>
      <c r="TE356"/>
      <c r="TF356"/>
      <c r="TG356"/>
      <c r="TH356"/>
      <c r="TI356"/>
      <c r="TJ356"/>
      <c r="TK356"/>
      <c r="TL356"/>
      <c r="TM356"/>
      <c r="TN356"/>
      <c r="TO356"/>
      <c r="TP356"/>
      <c r="TQ356"/>
      <c r="TR356"/>
      <c r="TS356"/>
      <c r="TT356"/>
      <c r="TU356"/>
      <c r="TV356"/>
      <c r="TW356"/>
      <c r="TX356"/>
      <c r="TY356"/>
      <c r="TZ356"/>
      <c r="UA356"/>
      <c r="UB356"/>
      <c r="UC356"/>
      <c r="UD356"/>
      <c r="UE356"/>
      <c r="UF356"/>
      <c r="UG356"/>
      <c r="UH356"/>
      <c r="UI356"/>
      <c r="UJ356"/>
      <c r="UK356"/>
      <c r="UL356"/>
      <c r="UM356"/>
      <c r="UN356"/>
      <c r="UO356"/>
      <c r="UP356"/>
      <c r="UQ356"/>
      <c r="UR356"/>
      <c r="US356"/>
      <c r="UT356"/>
      <c r="UU356"/>
      <c r="UV356"/>
      <c r="UW356"/>
      <c r="UX356"/>
      <c r="UY356"/>
      <c r="UZ356"/>
      <c r="VA356"/>
      <c r="VB356"/>
      <c r="VC356"/>
      <c r="VD356"/>
      <c r="VE356"/>
      <c r="VF356"/>
      <c r="VG356"/>
      <c r="VH356"/>
      <c r="VI356"/>
      <c r="VJ356"/>
      <c r="VK356"/>
      <c r="VL356"/>
      <c r="VM356"/>
      <c r="VN356"/>
      <c r="VO356"/>
      <c r="VP356"/>
      <c r="VQ356"/>
      <c r="VR356"/>
      <c r="VS356"/>
      <c r="VT356"/>
      <c r="VU356"/>
      <c r="VV356"/>
      <c r="VW356"/>
      <c r="VX356"/>
      <c r="VY356"/>
      <c r="VZ356"/>
      <c r="WA356"/>
      <c r="WB356"/>
      <c r="WC356"/>
      <c r="WD356"/>
      <c r="WE356"/>
      <c r="WF356"/>
      <c r="WG356"/>
      <c r="WH356"/>
      <c r="WI356"/>
      <c r="WJ356"/>
      <c r="WK356"/>
      <c r="WL356"/>
      <c r="WM356"/>
      <c r="WN356"/>
      <c r="WO356"/>
      <c r="WP356"/>
      <c r="WQ356"/>
      <c r="WR356"/>
      <c r="WS356"/>
      <c r="WT356"/>
      <c r="WU356"/>
      <c r="WV356"/>
      <c r="WW356"/>
      <c r="WX356"/>
      <c r="WY356"/>
      <c r="WZ356"/>
      <c r="XA356"/>
      <c r="XB356"/>
      <c r="XC356"/>
      <c r="XD356"/>
      <c r="XE356"/>
      <c r="XF356"/>
      <c r="XG356"/>
      <c r="XH356"/>
      <c r="XI356"/>
      <c r="XJ356"/>
      <c r="XK356"/>
      <c r="XL356"/>
      <c r="XM356"/>
      <c r="XN356"/>
      <c r="XO356"/>
      <c r="XP356"/>
      <c r="XQ356"/>
      <c r="XR356"/>
      <c r="XS356"/>
      <c r="XT356"/>
      <c r="XU356"/>
      <c r="XV356"/>
      <c r="XW356"/>
      <c r="XX356"/>
      <c r="XY356"/>
      <c r="XZ356"/>
      <c r="YA356"/>
      <c r="YB356"/>
      <c r="YC356"/>
      <c r="YD356"/>
      <c r="YE356"/>
      <c r="YF356"/>
      <c r="YG356"/>
      <c r="YH356"/>
      <c r="YI356"/>
      <c r="YJ356"/>
      <c r="YK356"/>
      <c r="YL356"/>
      <c r="YM356"/>
      <c r="YN356"/>
      <c r="YO356"/>
      <c r="YP356"/>
      <c r="YQ356"/>
      <c r="YR356"/>
      <c r="YS356"/>
      <c r="YT356"/>
      <c r="YU356"/>
      <c r="YV356"/>
      <c r="YW356"/>
      <c r="YX356"/>
      <c r="YY356"/>
      <c r="YZ356"/>
      <c r="ZA356"/>
      <c r="ZB356"/>
      <c r="ZC356"/>
      <c r="ZD356"/>
      <c r="ZE356"/>
      <c r="ZF356"/>
      <c r="ZG356"/>
      <c r="ZH356"/>
      <c r="ZI356"/>
      <c r="ZJ356"/>
      <c r="ZK356"/>
      <c r="ZL356"/>
      <c r="ZM356"/>
      <c r="ZN356"/>
      <c r="ZO356"/>
      <c r="ZP356"/>
      <c r="ZQ356"/>
      <c r="ZR356"/>
      <c r="ZS356"/>
      <c r="ZT356"/>
      <c r="ZU356"/>
      <c r="ZV356"/>
      <c r="ZW356"/>
      <c r="ZX356"/>
      <c r="ZY356"/>
      <c r="ZZ356"/>
      <c r="AAA356"/>
      <c r="AAB356"/>
      <c r="AAC356"/>
      <c r="AAD356"/>
      <c r="AAE356"/>
      <c r="AAF356"/>
      <c r="AAG356"/>
      <c r="AAH356"/>
      <c r="AAI356"/>
      <c r="AAJ356"/>
      <c r="AAK356"/>
      <c r="AAL356"/>
      <c r="AAM356"/>
      <c r="AAN356"/>
      <c r="AAO356"/>
      <c r="AAP356"/>
      <c r="AAQ356"/>
      <c r="AAR356"/>
      <c r="AAS356"/>
      <c r="AAT356"/>
      <c r="AAU356"/>
      <c r="AAV356"/>
      <c r="AAW356"/>
      <c r="AAX356"/>
      <c r="AAY356"/>
      <c r="AAZ356"/>
      <c r="ABA356"/>
      <c r="ABB356"/>
      <c r="ABC356"/>
      <c r="ABD356"/>
      <c r="ABE356"/>
      <c r="ABF356"/>
      <c r="ABG356"/>
      <c r="ABH356"/>
      <c r="ABI356"/>
      <c r="ABJ356"/>
      <c r="ABK356"/>
      <c r="ABL356"/>
      <c r="ABM356"/>
      <c r="ABN356"/>
      <c r="ABO356"/>
      <c r="ABP356"/>
      <c r="ABQ356"/>
      <c r="ABR356"/>
      <c r="ABS356"/>
      <c r="ABT356"/>
      <c r="ABU356"/>
      <c r="ABV356"/>
      <c r="ABW356"/>
      <c r="ABX356"/>
      <c r="ABY356"/>
      <c r="ABZ356"/>
      <c r="ACA356"/>
      <c r="ACB356"/>
      <c r="ACC356"/>
      <c r="ACD356"/>
      <c r="ACE356"/>
      <c r="ACF356"/>
      <c r="ACG356"/>
      <c r="ACH356"/>
      <c r="ACI356"/>
      <c r="ACJ356"/>
      <c r="ACK356"/>
      <c r="ACL356"/>
      <c r="ACM356"/>
      <c r="ACN356"/>
      <c r="ACO356"/>
      <c r="ACP356"/>
      <c r="ACQ356"/>
      <c r="ACR356"/>
      <c r="ACS356"/>
      <c r="ACT356"/>
      <c r="ACU356"/>
      <c r="ACV356"/>
      <c r="ACW356"/>
      <c r="ACX356"/>
      <c r="ACY356"/>
      <c r="ACZ356"/>
      <c r="ADA356"/>
      <c r="ADB356"/>
      <c r="ADC356"/>
      <c r="ADD356"/>
      <c r="ADE356"/>
      <c r="ADF356"/>
      <c r="ADG356"/>
      <c r="ADH356"/>
      <c r="ADI356"/>
      <c r="ADJ356"/>
      <c r="ADK356"/>
      <c r="ADL356"/>
      <c r="ADM356"/>
      <c r="ADN356"/>
      <c r="ADO356"/>
      <c r="ADP356"/>
      <c r="ADQ356"/>
      <c r="ADR356"/>
      <c r="ADS356"/>
      <c r="ADT356"/>
      <c r="ADU356"/>
      <c r="ADV356"/>
      <c r="ADW356"/>
      <c r="ADX356"/>
      <c r="ADY356"/>
      <c r="ADZ356"/>
      <c r="AEA356"/>
      <c r="AEB356"/>
      <c r="AEC356"/>
      <c r="AED356"/>
      <c r="AEE356"/>
      <c r="AEF356"/>
      <c r="AEG356"/>
      <c r="AEH356"/>
      <c r="AEI356"/>
      <c r="AEJ356"/>
      <c r="AEK356"/>
      <c r="AEL356"/>
      <c r="AEM356"/>
      <c r="AEN356"/>
      <c r="AEO356"/>
      <c r="AEP356"/>
      <c r="AEQ356"/>
      <c r="AER356"/>
      <c r="AES356"/>
      <c r="AET356"/>
      <c r="AEU356"/>
      <c r="AEV356"/>
      <c r="AEW356"/>
      <c r="AEX356"/>
      <c r="AEY356"/>
      <c r="AEZ356"/>
      <c r="AFA356"/>
      <c r="AFB356"/>
      <c r="AFC356"/>
      <c r="AFD356"/>
      <c r="AFE356"/>
      <c r="AFF356"/>
      <c r="AFG356"/>
      <c r="AFH356"/>
      <c r="AFI356"/>
      <c r="AFJ356"/>
      <c r="AFK356"/>
      <c r="AFL356"/>
      <c r="AFM356"/>
      <c r="AFN356"/>
      <c r="AFO356"/>
      <c r="AFP356"/>
      <c r="AFQ356"/>
      <c r="AFR356"/>
      <c r="AFS356"/>
      <c r="AFT356"/>
      <c r="AFU356"/>
      <c r="AFV356"/>
      <c r="AFW356"/>
      <c r="AFX356"/>
      <c r="AFY356"/>
      <c r="AFZ356"/>
      <c r="AGA356"/>
      <c r="AGB356"/>
      <c r="AGC356"/>
      <c r="AGD356"/>
      <c r="AGE356"/>
      <c r="AGF356"/>
      <c r="AGG356"/>
      <c r="AGH356"/>
      <c r="AGI356"/>
      <c r="AGJ356"/>
      <c r="AGK356"/>
      <c r="AGL356"/>
      <c r="AGM356"/>
      <c r="AGN356"/>
      <c r="AGO356"/>
      <c r="AGP356"/>
      <c r="AGQ356"/>
      <c r="AGR356"/>
      <c r="AGS356"/>
      <c r="AGT356"/>
      <c r="AGU356"/>
      <c r="AGV356"/>
      <c r="AGW356"/>
      <c r="AGX356"/>
      <c r="AGY356"/>
      <c r="AGZ356"/>
      <c r="AHA356"/>
      <c r="AHB356"/>
      <c r="AHC356"/>
      <c r="AHD356"/>
      <c r="AHE356"/>
      <c r="AHF356"/>
      <c r="AHG356"/>
      <c r="AHH356"/>
      <c r="AHI356"/>
      <c r="AHJ356"/>
      <c r="AHK356"/>
      <c r="AHL356"/>
      <c r="AHM356"/>
      <c r="AHN356"/>
      <c r="AHO356"/>
      <c r="AHP356"/>
      <c r="AHQ356"/>
      <c r="AHR356"/>
      <c r="AHS356"/>
      <c r="AHT356"/>
      <c r="AHU356"/>
      <c r="AHV356"/>
      <c r="AHW356"/>
      <c r="AHX356"/>
      <c r="AHY356"/>
      <c r="AHZ356"/>
      <c r="AIA356"/>
      <c r="AIB356"/>
      <c r="AIC356"/>
      <c r="AID356"/>
      <c r="AIE356"/>
      <c r="AIF356"/>
      <c r="AIG356"/>
      <c r="AIH356"/>
      <c r="AII356"/>
      <c r="AIJ356"/>
      <c r="AIK356"/>
      <c r="AIL356"/>
      <c r="AIM356"/>
      <c r="AIN356"/>
      <c r="AIO356"/>
      <c r="AIP356"/>
      <c r="AIQ356"/>
      <c r="AIR356"/>
      <c r="AIS356"/>
      <c r="AIT356"/>
      <c r="AIU356"/>
      <c r="AIV356"/>
      <c r="AIW356"/>
      <c r="AIX356"/>
      <c r="AIY356"/>
      <c r="AIZ356"/>
      <c r="AJA356"/>
      <c r="AJB356"/>
      <c r="AJC356"/>
      <c r="AJD356"/>
      <c r="AJE356"/>
      <c r="AJF356"/>
      <c r="AJG356"/>
      <c r="AJH356"/>
      <c r="AJI356"/>
      <c r="AJJ356"/>
      <c r="AJK356"/>
      <c r="AJL356"/>
      <c r="AJM356"/>
      <c r="AJN356"/>
      <c r="AJO356"/>
    </row>
    <row r="357" spans="1:951" x14ac:dyDescent="0.35">
      <c r="A357" s="131" t="s">
        <v>151</v>
      </c>
      <c r="B357" s="131">
        <v>7385651</v>
      </c>
      <c r="C357" s="131" t="s">
        <v>1571</v>
      </c>
      <c r="D357" s="131" t="s">
        <v>1248</v>
      </c>
      <c r="E357" s="131" t="s">
        <v>1572</v>
      </c>
      <c r="F357" s="131" t="s">
        <v>667</v>
      </c>
      <c r="G357" s="129">
        <f t="shared" si="5"/>
        <v>23</v>
      </c>
      <c r="H357" s="131" t="s">
        <v>186</v>
      </c>
      <c r="I357" s="131" t="s">
        <v>189</v>
      </c>
      <c r="J357" s="131" t="s">
        <v>150</v>
      </c>
      <c r="K357" s="131" t="s">
        <v>197</v>
      </c>
      <c r="L357" s="131"/>
      <c r="M357" s="133">
        <v>1</v>
      </c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  <c r="IW357"/>
      <c r="IX357"/>
      <c r="IY357"/>
      <c r="IZ357"/>
      <c r="JA357"/>
      <c r="JB357"/>
      <c r="JC357"/>
      <c r="JD357"/>
      <c r="JE357"/>
      <c r="JF357"/>
      <c r="JG357"/>
      <c r="JH357"/>
      <c r="JI357"/>
      <c r="JJ357"/>
      <c r="JK357"/>
      <c r="JL357"/>
      <c r="JM357"/>
      <c r="JN357"/>
      <c r="JO357"/>
      <c r="JP357"/>
      <c r="JQ357"/>
      <c r="JR357"/>
      <c r="JS357"/>
      <c r="JT357"/>
      <c r="JU357"/>
      <c r="JV357"/>
      <c r="JW357"/>
      <c r="JX357"/>
      <c r="JY357"/>
      <c r="JZ357"/>
      <c r="KA357"/>
      <c r="KB357"/>
      <c r="KC357"/>
      <c r="KD357"/>
      <c r="KE357"/>
      <c r="KF357"/>
      <c r="KG357"/>
      <c r="KH357"/>
      <c r="KI357"/>
      <c r="KJ357"/>
      <c r="KK357"/>
      <c r="KL357"/>
      <c r="KM357"/>
      <c r="KN357"/>
      <c r="KO357"/>
      <c r="KP357"/>
      <c r="KQ357"/>
      <c r="KR357"/>
      <c r="KS357"/>
      <c r="KT357"/>
      <c r="KU357"/>
      <c r="KV357"/>
      <c r="KW357"/>
      <c r="KX357"/>
      <c r="KY357"/>
      <c r="KZ357"/>
      <c r="LA357"/>
      <c r="LB357"/>
      <c r="LC357"/>
      <c r="LD357"/>
      <c r="LE357"/>
      <c r="LF357"/>
      <c r="LG357"/>
      <c r="LH357"/>
      <c r="LI357"/>
      <c r="LJ357"/>
      <c r="LK357"/>
      <c r="LL357"/>
      <c r="LM357"/>
      <c r="LN357"/>
      <c r="LO357"/>
      <c r="LP357"/>
      <c r="LQ357"/>
      <c r="LR357"/>
      <c r="LS357"/>
      <c r="LT357"/>
      <c r="LU357"/>
      <c r="LV357"/>
      <c r="LW357"/>
      <c r="LX357"/>
      <c r="LY357"/>
      <c r="LZ357"/>
      <c r="MA357"/>
      <c r="MB357"/>
      <c r="MC357"/>
      <c r="MD357"/>
      <c r="ME357"/>
      <c r="MF357"/>
      <c r="MG357"/>
      <c r="MH357"/>
      <c r="MI357"/>
      <c r="MJ357"/>
      <c r="MK357"/>
      <c r="ML357"/>
      <c r="MM357"/>
      <c r="MN357"/>
      <c r="MO357"/>
      <c r="MP357"/>
      <c r="MQ357"/>
      <c r="MR357"/>
      <c r="MS357"/>
      <c r="MT357"/>
      <c r="MU357"/>
      <c r="MV357"/>
      <c r="MW357"/>
      <c r="MX357"/>
      <c r="MY357"/>
      <c r="MZ357"/>
      <c r="NA357"/>
      <c r="NB357"/>
      <c r="NC357"/>
      <c r="ND357"/>
      <c r="NE357"/>
      <c r="NF357"/>
      <c r="NG357"/>
      <c r="NH357"/>
      <c r="NI357"/>
      <c r="NJ357"/>
      <c r="NK357"/>
      <c r="NL357"/>
      <c r="NM357"/>
      <c r="NN357"/>
      <c r="NO357"/>
      <c r="NP357"/>
      <c r="NQ357"/>
      <c r="NR357"/>
      <c r="NS357"/>
      <c r="NT357"/>
      <c r="NU357"/>
      <c r="NV357"/>
      <c r="NW357"/>
      <c r="NX357"/>
      <c r="NY357"/>
      <c r="NZ357"/>
      <c r="OA357"/>
      <c r="OB357"/>
      <c r="OC357"/>
      <c r="OD357"/>
      <c r="OE357"/>
      <c r="OF357"/>
      <c r="OG357"/>
      <c r="OH357"/>
      <c r="OI357"/>
      <c r="OJ357"/>
      <c r="OK357"/>
      <c r="OL357"/>
      <c r="OM357"/>
      <c r="ON357"/>
      <c r="OO357"/>
      <c r="OP357"/>
      <c r="OQ357"/>
      <c r="OR357"/>
      <c r="OS357"/>
      <c r="OT357"/>
      <c r="OU357"/>
      <c r="OV357"/>
      <c r="OW357"/>
      <c r="OX357"/>
      <c r="OY357"/>
      <c r="OZ357"/>
      <c r="PA357"/>
      <c r="PB357"/>
      <c r="PC357"/>
      <c r="PD357"/>
      <c r="PE357"/>
      <c r="PF357"/>
      <c r="PG357"/>
      <c r="PH357"/>
      <c r="PI357"/>
      <c r="PJ357"/>
      <c r="PK357"/>
      <c r="PL357"/>
      <c r="PM357"/>
      <c r="PN357"/>
      <c r="PO357"/>
      <c r="PP357"/>
      <c r="PQ357"/>
      <c r="PR357"/>
      <c r="PS357"/>
      <c r="PT357"/>
      <c r="PU357"/>
      <c r="PV357"/>
      <c r="PW357"/>
      <c r="PX357"/>
      <c r="PY357"/>
      <c r="PZ357"/>
      <c r="QA357"/>
      <c r="QB357"/>
      <c r="QC357"/>
      <c r="QD357"/>
      <c r="QE357"/>
      <c r="QF357"/>
      <c r="QG357"/>
      <c r="QH357"/>
      <c r="QI357"/>
      <c r="QJ357"/>
      <c r="QK357"/>
      <c r="QL357"/>
      <c r="QM357"/>
      <c r="QN357"/>
      <c r="QO357"/>
      <c r="QP357"/>
      <c r="QQ357"/>
      <c r="QR357"/>
      <c r="QS357"/>
      <c r="QT357"/>
      <c r="QU357"/>
      <c r="QV357"/>
      <c r="QW357"/>
      <c r="QX357"/>
      <c r="QY357"/>
      <c r="QZ357"/>
      <c r="RA357"/>
      <c r="RB357"/>
      <c r="RC357"/>
      <c r="RD357"/>
      <c r="RE357"/>
      <c r="RF357"/>
      <c r="RG357"/>
      <c r="RH357"/>
      <c r="RI357"/>
      <c r="RJ357"/>
      <c r="RK357"/>
      <c r="RL357"/>
      <c r="RM357"/>
      <c r="RN357"/>
      <c r="RO357"/>
      <c r="RP357"/>
      <c r="RQ357"/>
      <c r="RR357"/>
      <c r="RS357"/>
      <c r="RT357"/>
      <c r="RU357"/>
      <c r="RV357"/>
      <c r="RW357"/>
      <c r="RX357"/>
      <c r="RY357"/>
      <c r="RZ357"/>
      <c r="SA357"/>
      <c r="SB357"/>
      <c r="SC357"/>
      <c r="SD357"/>
      <c r="SE357"/>
      <c r="SF357"/>
      <c r="SG357"/>
      <c r="SH357"/>
      <c r="SI357"/>
      <c r="SJ357"/>
      <c r="SK357"/>
      <c r="SL357"/>
      <c r="SM357"/>
      <c r="SN357"/>
      <c r="SO357"/>
      <c r="SP357"/>
      <c r="SQ357"/>
      <c r="SR357"/>
      <c r="SS357"/>
      <c r="ST357"/>
      <c r="SU357"/>
      <c r="SV357"/>
      <c r="SW357"/>
      <c r="SX357"/>
      <c r="SY357"/>
      <c r="SZ357"/>
      <c r="TA357"/>
      <c r="TB357"/>
      <c r="TC357"/>
      <c r="TD357"/>
      <c r="TE357"/>
      <c r="TF357"/>
      <c r="TG357"/>
      <c r="TH357"/>
      <c r="TI357"/>
      <c r="TJ357"/>
      <c r="TK357"/>
      <c r="TL357"/>
      <c r="TM357"/>
      <c r="TN357"/>
      <c r="TO357"/>
      <c r="TP357"/>
      <c r="TQ357"/>
      <c r="TR357"/>
      <c r="TS357"/>
      <c r="TT357"/>
      <c r="TU357"/>
      <c r="TV357"/>
      <c r="TW357"/>
      <c r="TX357"/>
      <c r="TY357"/>
      <c r="TZ357"/>
      <c r="UA357"/>
      <c r="UB357"/>
      <c r="UC357"/>
      <c r="UD357"/>
      <c r="UE357"/>
      <c r="UF357"/>
      <c r="UG357"/>
      <c r="UH357"/>
      <c r="UI357"/>
      <c r="UJ357"/>
      <c r="UK357"/>
      <c r="UL357"/>
      <c r="UM357"/>
      <c r="UN357"/>
      <c r="UO357"/>
      <c r="UP357"/>
      <c r="UQ357"/>
      <c r="UR357"/>
      <c r="US357"/>
      <c r="UT357"/>
      <c r="UU357"/>
      <c r="UV357"/>
      <c r="UW357"/>
      <c r="UX357"/>
      <c r="UY357"/>
      <c r="UZ357"/>
      <c r="VA357"/>
      <c r="VB357"/>
      <c r="VC357"/>
      <c r="VD357"/>
      <c r="VE357"/>
      <c r="VF357"/>
      <c r="VG357"/>
      <c r="VH357"/>
      <c r="VI357"/>
      <c r="VJ357"/>
      <c r="VK357"/>
      <c r="VL357"/>
      <c r="VM357"/>
      <c r="VN357"/>
      <c r="VO357"/>
      <c r="VP357"/>
      <c r="VQ357"/>
      <c r="VR357"/>
      <c r="VS357"/>
      <c r="VT357"/>
      <c r="VU357"/>
      <c r="VV357"/>
      <c r="VW357"/>
      <c r="VX357"/>
      <c r="VY357"/>
      <c r="VZ357"/>
      <c r="WA357"/>
      <c r="WB357"/>
      <c r="WC357"/>
      <c r="WD357"/>
      <c r="WE357"/>
      <c r="WF357"/>
      <c r="WG357"/>
      <c r="WH357"/>
      <c r="WI357"/>
      <c r="WJ357"/>
      <c r="WK357"/>
      <c r="WL357"/>
      <c r="WM357"/>
      <c r="WN357"/>
      <c r="WO357"/>
      <c r="WP357"/>
      <c r="WQ357"/>
      <c r="WR357"/>
      <c r="WS357"/>
      <c r="WT357"/>
      <c r="WU357"/>
      <c r="WV357"/>
      <c r="WW357"/>
      <c r="WX357"/>
      <c r="WY357"/>
      <c r="WZ357"/>
      <c r="XA357"/>
      <c r="XB357"/>
      <c r="XC357"/>
      <c r="XD357"/>
      <c r="XE357"/>
      <c r="XF357"/>
      <c r="XG357"/>
      <c r="XH357"/>
      <c r="XI357"/>
      <c r="XJ357"/>
      <c r="XK357"/>
      <c r="XL357"/>
      <c r="XM357"/>
      <c r="XN357"/>
      <c r="XO357"/>
      <c r="XP357"/>
      <c r="XQ357"/>
      <c r="XR357"/>
      <c r="XS357"/>
      <c r="XT357"/>
      <c r="XU357"/>
      <c r="XV357"/>
      <c r="XW357"/>
      <c r="XX357"/>
      <c r="XY357"/>
      <c r="XZ357"/>
      <c r="YA357"/>
      <c r="YB357"/>
      <c r="YC357"/>
      <c r="YD357"/>
      <c r="YE357"/>
      <c r="YF357"/>
      <c r="YG357"/>
      <c r="YH357"/>
      <c r="YI357"/>
      <c r="YJ357"/>
      <c r="YK357"/>
      <c r="YL357"/>
      <c r="YM357"/>
      <c r="YN357"/>
      <c r="YO357"/>
      <c r="YP357"/>
      <c r="YQ357"/>
      <c r="YR357"/>
      <c r="YS357"/>
      <c r="YT357"/>
      <c r="YU357"/>
      <c r="YV357"/>
      <c r="YW357"/>
      <c r="YX357"/>
      <c r="YY357"/>
      <c r="YZ357"/>
      <c r="ZA357"/>
      <c r="ZB357"/>
      <c r="ZC357"/>
      <c r="ZD357"/>
      <c r="ZE357"/>
      <c r="ZF357"/>
      <c r="ZG357"/>
      <c r="ZH357"/>
      <c r="ZI357"/>
      <c r="ZJ357"/>
      <c r="ZK357"/>
      <c r="ZL357"/>
      <c r="ZM357"/>
      <c r="ZN357"/>
      <c r="ZO357"/>
      <c r="ZP357"/>
      <c r="ZQ357"/>
      <c r="ZR357"/>
      <c r="ZS357"/>
      <c r="ZT357"/>
      <c r="ZU357"/>
      <c r="ZV357"/>
      <c r="ZW357"/>
      <c r="ZX357"/>
      <c r="ZY357"/>
      <c r="ZZ357"/>
      <c r="AAA357"/>
      <c r="AAB357"/>
      <c r="AAC357"/>
      <c r="AAD357"/>
      <c r="AAE357"/>
      <c r="AAF357"/>
      <c r="AAG357"/>
      <c r="AAH357"/>
      <c r="AAI357"/>
      <c r="AAJ357"/>
      <c r="AAK357"/>
      <c r="AAL357"/>
      <c r="AAM357"/>
      <c r="AAN357"/>
      <c r="AAO357"/>
      <c r="AAP357"/>
      <c r="AAQ357"/>
      <c r="AAR357"/>
      <c r="AAS357"/>
      <c r="AAT357"/>
      <c r="AAU357"/>
      <c r="AAV357"/>
      <c r="AAW357"/>
      <c r="AAX357"/>
      <c r="AAY357"/>
      <c r="AAZ357"/>
      <c r="ABA357"/>
      <c r="ABB357"/>
      <c r="ABC357"/>
      <c r="ABD357"/>
      <c r="ABE357"/>
      <c r="ABF357"/>
      <c r="ABG357"/>
      <c r="ABH357"/>
      <c r="ABI357"/>
      <c r="ABJ357"/>
      <c r="ABK357"/>
      <c r="ABL357"/>
      <c r="ABM357"/>
      <c r="ABN357"/>
      <c r="ABO357"/>
      <c r="ABP357"/>
      <c r="ABQ357"/>
      <c r="ABR357"/>
      <c r="ABS357"/>
      <c r="ABT357"/>
      <c r="ABU357"/>
      <c r="ABV357"/>
      <c r="ABW357"/>
      <c r="ABX357"/>
      <c r="ABY357"/>
      <c r="ABZ357"/>
      <c r="ACA357"/>
      <c r="ACB357"/>
      <c r="ACC357"/>
      <c r="ACD357"/>
      <c r="ACE357"/>
      <c r="ACF357"/>
      <c r="ACG357"/>
      <c r="ACH357"/>
      <c r="ACI357"/>
      <c r="ACJ357"/>
      <c r="ACK357"/>
      <c r="ACL357"/>
      <c r="ACM357"/>
      <c r="ACN357"/>
      <c r="ACO357"/>
      <c r="ACP357"/>
      <c r="ACQ357"/>
      <c r="ACR357"/>
      <c r="ACS357"/>
      <c r="ACT357"/>
      <c r="ACU357"/>
      <c r="ACV357"/>
      <c r="ACW357"/>
      <c r="ACX357"/>
      <c r="ACY357"/>
      <c r="ACZ357"/>
      <c r="ADA357"/>
      <c r="ADB357"/>
      <c r="ADC357"/>
      <c r="ADD357"/>
      <c r="ADE357"/>
      <c r="ADF357"/>
      <c r="ADG357"/>
      <c r="ADH357"/>
      <c r="ADI357"/>
      <c r="ADJ357"/>
      <c r="ADK357"/>
      <c r="ADL357"/>
      <c r="ADM357"/>
      <c r="ADN357"/>
      <c r="ADO357"/>
      <c r="ADP357"/>
      <c r="ADQ357"/>
      <c r="ADR357"/>
      <c r="ADS357"/>
      <c r="ADT357"/>
      <c r="ADU357"/>
      <c r="ADV357"/>
      <c r="ADW357"/>
      <c r="ADX357"/>
      <c r="ADY357"/>
      <c r="ADZ357"/>
      <c r="AEA357"/>
      <c r="AEB357"/>
      <c r="AEC357"/>
      <c r="AED357"/>
      <c r="AEE357"/>
      <c r="AEF357"/>
      <c r="AEG357"/>
      <c r="AEH357"/>
      <c r="AEI357"/>
      <c r="AEJ357"/>
      <c r="AEK357"/>
      <c r="AEL357"/>
      <c r="AEM357"/>
      <c r="AEN357"/>
      <c r="AEO357"/>
      <c r="AEP357"/>
      <c r="AEQ357"/>
      <c r="AER357"/>
      <c r="AES357"/>
      <c r="AET357"/>
      <c r="AEU357"/>
      <c r="AEV357"/>
      <c r="AEW357"/>
      <c r="AEX357"/>
      <c r="AEY357"/>
      <c r="AEZ357"/>
      <c r="AFA357"/>
      <c r="AFB357"/>
      <c r="AFC357"/>
      <c r="AFD357"/>
      <c r="AFE357"/>
      <c r="AFF357"/>
      <c r="AFG357"/>
      <c r="AFH357"/>
      <c r="AFI357"/>
      <c r="AFJ357"/>
      <c r="AFK357"/>
      <c r="AFL357"/>
      <c r="AFM357"/>
      <c r="AFN357"/>
      <c r="AFO357"/>
      <c r="AFP357"/>
      <c r="AFQ357"/>
      <c r="AFR357"/>
      <c r="AFS357"/>
      <c r="AFT357"/>
      <c r="AFU357"/>
      <c r="AFV357"/>
      <c r="AFW357"/>
      <c r="AFX357"/>
      <c r="AFY357"/>
      <c r="AFZ357"/>
      <c r="AGA357"/>
      <c r="AGB357"/>
      <c r="AGC357"/>
      <c r="AGD357"/>
      <c r="AGE357"/>
      <c r="AGF357"/>
      <c r="AGG357"/>
      <c r="AGH357"/>
      <c r="AGI357"/>
      <c r="AGJ357"/>
      <c r="AGK357"/>
      <c r="AGL357"/>
      <c r="AGM357"/>
      <c r="AGN357"/>
      <c r="AGO357"/>
      <c r="AGP357"/>
      <c r="AGQ357"/>
      <c r="AGR357"/>
      <c r="AGS357"/>
      <c r="AGT357"/>
      <c r="AGU357"/>
      <c r="AGV357"/>
      <c r="AGW357"/>
      <c r="AGX357"/>
      <c r="AGY357"/>
      <c r="AGZ357"/>
      <c r="AHA357"/>
      <c r="AHB357"/>
      <c r="AHC357"/>
      <c r="AHD357"/>
      <c r="AHE357"/>
      <c r="AHF357"/>
      <c r="AHG357"/>
      <c r="AHH357"/>
      <c r="AHI357"/>
      <c r="AHJ357"/>
      <c r="AHK357"/>
      <c r="AHL357"/>
      <c r="AHM357"/>
      <c r="AHN357"/>
      <c r="AHO357"/>
      <c r="AHP357"/>
      <c r="AHQ357"/>
      <c r="AHR357"/>
      <c r="AHS357"/>
      <c r="AHT357"/>
      <c r="AHU357"/>
      <c r="AHV357"/>
      <c r="AHW357"/>
      <c r="AHX357"/>
      <c r="AHY357"/>
      <c r="AHZ357"/>
      <c r="AIA357"/>
      <c r="AIB357"/>
      <c r="AIC357"/>
      <c r="AID357"/>
      <c r="AIE357"/>
      <c r="AIF357"/>
      <c r="AIG357"/>
      <c r="AIH357"/>
      <c r="AII357"/>
      <c r="AIJ357"/>
      <c r="AIK357"/>
      <c r="AIL357"/>
      <c r="AIM357"/>
      <c r="AIN357"/>
      <c r="AIO357"/>
      <c r="AIP357"/>
      <c r="AIQ357"/>
      <c r="AIR357"/>
      <c r="AIS357"/>
      <c r="AIT357"/>
      <c r="AIU357"/>
      <c r="AIV357"/>
      <c r="AIW357"/>
      <c r="AIX357"/>
      <c r="AIY357"/>
      <c r="AIZ357"/>
      <c r="AJA357"/>
      <c r="AJB357"/>
      <c r="AJC357"/>
      <c r="AJD357"/>
      <c r="AJE357"/>
      <c r="AJF357"/>
      <c r="AJG357"/>
      <c r="AJH357"/>
      <c r="AJI357"/>
      <c r="AJJ357"/>
      <c r="AJK357"/>
      <c r="AJL357"/>
      <c r="AJM357"/>
      <c r="AJN357"/>
      <c r="AJO357"/>
    </row>
    <row r="358" spans="1:951" x14ac:dyDescent="0.35">
      <c r="A358" s="131" t="s">
        <v>151</v>
      </c>
      <c r="B358" s="131">
        <v>7394507</v>
      </c>
      <c r="C358" s="131" t="s">
        <v>1573</v>
      </c>
      <c r="D358" s="131" t="s">
        <v>402</v>
      </c>
      <c r="E358" s="131" t="s">
        <v>1574</v>
      </c>
      <c r="F358" s="131" t="s">
        <v>675</v>
      </c>
      <c r="G358" s="129">
        <f t="shared" si="5"/>
        <v>16</v>
      </c>
      <c r="H358" s="131" t="s">
        <v>186</v>
      </c>
      <c r="I358" s="131" t="s">
        <v>189</v>
      </c>
      <c r="J358" s="131" t="s">
        <v>150</v>
      </c>
      <c r="K358" s="131" t="s">
        <v>197</v>
      </c>
      <c r="L358" s="131"/>
      <c r="M358" s="133">
        <v>1</v>
      </c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  <c r="IW358"/>
      <c r="IX358"/>
      <c r="IY358"/>
      <c r="IZ358"/>
      <c r="JA358"/>
      <c r="JB358"/>
      <c r="JC358"/>
      <c r="JD358"/>
      <c r="JE358"/>
      <c r="JF358"/>
      <c r="JG358"/>
      <c r="JH358"/>
      <c r="JI358"/>
      <c r="JJ358"/>
      <c r="JK358"/>
      <c r="JL358"/>
      <c r="JM358"/>
      <c r="JN358"/>
      <c r="JO358"/>
      <c r="JP358"/>
      <c r="JQ358"/>
      <c r="JR358"/>
      <c r="JS358"/>
      <c r="JT358"/>
      <c r="JU358"/>
      <c r="JV358"/>
      <c r="JW358"/>
      <c r="JX358"/>
      <c r="JY358"/>
      <c r="JZ358"/>
      <c r="KA358"/>
      <c r="KB358"/>
      <c r="KC358"/>
      <c r="KD358"/>
      <c r="KE358"/>
      <c r="KF358"/>
      <c r="KG358"/>
      <c r="KH358"/>
      <c r="KI358"/>
      <c r="KJ358"/>
      <c r="KK358"/>
      <c r="KL358"/>
      <c r="KM358"/>
      <c r="KN358"/>
      <c r="KO358"/>
      <c r="KP358"/>
      <c r="KQ358"/>
      <c r="KR358"/>
      <c r="KS358"/>
      <c r="KT358"/>
      <c r="KU358"/>
      <c r="KV358"/>
      <c r="KW358"/>
      <c r="KX358"/>
      <c r="KY358"/>
      <c r="KZ358"/>
      <c r="LA358"/>
      <c r="LB358"/>
      <c r="LC358"/>
      <c r="LD358"/>
      <c r="LE358"/>
      <c r="LF358"/>
      <c r="LG358"/>
      <c r="LH358"/>
      <c r="LI358"/>
      <c r="LJ358"/>
      <c r="LK358"/>
      <c r="LL358"/>
      <c r="LM358"/>
      <c r="LN358"/>
      <c r="LO358"/>
      <c r="LP358"/>
      <c r="LQ358"/>
      <c r="LR358"/>
      <c r="LS358"/>
      <c r="LT358"/>
      <c r="LU358"/>
      <c r="LV358"/>
      <c r="LW358"/>
      <c r="LX358"/>
      <c r="LY358"/>
      <c r="LZ358"/>
      <c r="MA358"/>
      <c r="MB358"/>
      <c r="MC358"/>
      <c r="MD358"/>
      <c r="ME358"/>
      <c r="MF358"/>
      <c r="MG358"/>
      <c r="MH358"/>
      <c r="MI358"/>
      <c r="MJ358"/>
      <c r="MK358"/>
      <c r="ML358"/>
      <c r="MM358"/>
      <c r="MN358"/>
      <c r="MO358"/>
      <c r="MP358"/>
      <c r="MQ358"/>
      <c r="MR358"/>
      <c r="MS358"/>
      <c r="MT358"/>
      <c r="MU358"/>
      <c r="MV358"/>
      <c r="MW358"/>
      <c r="MX358"/>
      <c r="MY358"/>
      <c r="MZ358"/>
      <c r="NA358"/>
      <c r="NB358"/>
      <c r="NC358"/>
      <c r="ND358"/>
      <c r="NE358"/>
      <c r="NF358"/>
      <c r="NG358"/>
      <c r="NH358"/>
      <c r="NI358"/>
      <c r="NJ358"/>
      <c r="NK358"/>
      <c r="NL358"/>
      <c r="NM358"/>
      <c r="NN358"/>
      <c r="NO358"/>
      <c r="NP358"/>
      <c r="NQ358"/>
      <c r="NR358"/>
      <c r="NS358"/>
      <c r="NT358"/>
      <c r="NU358"/>
      <c r="NV358"/>
      <c r="NW358"/>
      <c r="NX358"/>
      <c r="NY358"/>
      <c r="NZ358"/>
      <c r="OA358"/>
      <c r="OB358"/>
      <c r="OC358"/>
      <c r="OD358"/>
      <c r="OE358"/>
      <c r="OF358"/>
      <c r="OG358"/>
      <c r="OH358"/>
      <c r="OI358"/>
      <c r="OJ358"/>
      <c r="OK358"/>
      <c r="OL358"/>
      <c r="OM358"/>
      <c r="ON358"/>
      <c r="OO358"/>
      <c r="OP358"/>
      <c r="OQ358"/>
      <c r="OR358"/>
      <c r="OS358"/>
      <c r="OT358"/>
      <c r="OU358"/>
      <c r="OV358"/>
      <c r="OW358"/>
      <c r="OX358"/>
      <c r="OY358"/>
      <c r="OZ358"/>
      <c r="PA358"/>
      <c r="PB358"/>
      <c r="PC358"/>
      <c r="PD358"/>
      <c r="PE358"/>
      <c r="PF358"/>
      <c r="PG358"/>
      <c r="PH358"/>
      <c r="PI358"/>
      <c r="PJ358"/>
      <c r="PK358"/>
      <c r="PL358"/>
      <c r="PM358"/>
      <c r="PN358"/>
      <c r="PO358"/>
      <c r="PP358"/>
      <c r="PQ358"/>
      <c r="PR358"/>
      <c r="PS358"/>
      <c r="PT358"/>
      <c r="PU358"/>
      <c r="PV358"/>
      <c r="PW358"/>
      <c r="PX358"/>
      <c r="PY358"/>
      <c r="PZ358"/>
      <c r="QA358"/>
      <c r="QB358"/>
      <c r="QC358"/>
      <c r="QD358"/>
      <c r="QE358"/>
      <c r="QF358"/>
      <c r="QG358"/>
      <c r="QH358"/>
      <c r="QI358"/>
      <c r="QJ358"/>
      <c r="QK358"/>
      <c r="QL358"/>
      <c r="QM358"/>
      <c r="QN358"/>
      <c r="QO358"/>
      <c r="QP358"/>
      <c r="QQ358"/>
      <c r="QR358"/>
      <c r="QS358"/>
      <c r="QT358"/>
      <c r="QU358"/>
      <c r="QV358"/>
      <c r="QW358"/>
      <c r="QX358"/>
      <c r="QY358"/>
      <c r="QZ358"/>
      <c r="RA358"/>
      <c r="RB358"/>
      <c r="RC358"/>
      <c r="RD358"/>
      <c r="RE358"/>
      <c r="RF358"/>
      <c r="RG358"/>
      <c r="RH358"/>
      <c r="RI358"/>
      <c r="RJ358"/>
      <c r="RK358"/>
      <c r="RL358"/>
      <c r="RM358"/>
      <c r="RN358"/>
      <c r="RO358"/>
      <c r="RP358"/>
      <c r="RQ358"/>
      <c r="RR358"/>
      <c r="RS358"/>
      <c r="RT358"/>
      <c r="RU358"/>
      <c r="RV358"/>
      <c r="RW358"/>
      <c r="RX358"/>
      <c r="RY358"/>
      <c r="RZ358"/>
      <c r="SA358"/>
      <c r="SB358"/>
      <c r="SC358"/>
      <c r="SD358"/>
      <c r="SE358"/>
      <c r="SF358"/>
      <c r="SG358"/>
      <c r="SH358"/>
      <c r="SI358"/>
      <c r="SJ358"/>
      <c r="SK358"/>
      <c r="SL358"/>
      <c r="SM358"/>
      <c r="SN358"/>
      <c r="SO358"/>
      <c r="SP358"/>
      <c r="SQ358"/>
      <c r="SR358"/>
      <c r="SS358"/>
      <c r="ST358"/>
      <c r="SU358"/>
      <c r="SV358"/>
      <c r="SW358"/>
      <c r="SX358"/>
      <c r="SY358"/>
      <c r="SZ358"/>
      <c r="TA358"/>
      <c r="TB358"/>
      <c r="TC358"/>
      <c r="TD358"/>
      <c r="TE358"/>
      <c r="TF358"/>
      <c r="TG358"/>
      <c r="TH358"/>
      <c r="TI358"/>
      <c r="TJ358"/>
      <c r="TK358"/>
      <c r="TL358"/>
      <c r="TM358"/>
      <c r="TN358"/>
      <c r="TO358"/>
      <c r="TP358"/>
      <c r="TQ358"/>
      <c r="TR358"/>
      <c r="TS358"/>
      <c r="TT358"/>
      <c r="TU358"/>
      <c r="TV358"/>
      <c r="TW358"/>
      <c r="TX358"/>
      <c r="TY358"/>
      <c r="TZ358"/>
      <c r="UA358"/>
      <c r="UB358"/>
      <c r="UC358"/>
      <c r="UD358"/>
      <c r="UE358"/>
      <c r="UF358"/>
      <c r="UG358"/>
      <c r="UH358"/>
      <c r="UI358"/>
      <c r="UJ358"/>
      <c r="UK358"/>
      <c r="UL358"/>
      <c r="UM358"/>
      <c r="UN358"/>
      <c r="UO358"/>
      <c r="UP358"/>
      <c r="UQ358"/>
      <c r="UR358"/>
      <c r="US358"/>
      <c r="UT358"/>
      <c r="UU358"/>
      <c r="UV358"/>
      <c r="UW358"/>
      <c r="UX358"/>
      <c r="UY358"/>
      <c r="UZ358"/>
      <c r="VA358"/>
      <c r="VB358"/>
      <c r="VC358"/>
      <c r="VD358"/>
      <c r="VE358"/>
      <c r="VF358"/>
      <c r="VG358"/>
      <c r="VH358"/>
      <c r="VI358"/>
      <c r="VJ358"/>
      <c r="VK358"/>
      <c r="VL358"/>
      <c r="VM358"/>
      <c r="VN358"/>
      <c r="VO358"/>
      <c r="VP358"/>
      <c r="VQ358"/>
      <c r="VR358"/>
      <c r="VS358"/>
      <c r="VT358"/>
      <c r="VU358"/>
      <c r="VV358"/>
      <c r="VW358"/>
      <c r="VX358"/>
      <c r="VY358"/>
      <c r="VZ358"/>
      <c r="WA358"/>
      <c r="WB358"/>
      <c r="WC358"/>
      <c r="WD358"/>
      <c r="WE358"/>
      <c r="WF358"/>
      <c r="WG358"/>
      <c r="WH358"/>
      <c r="WI358"/>
      <c r="WJ358"/>
      <c r="WK358"/>
      <c r="WL358"/>
      <c r="WM358"/>
      <c r="WN358"/>
      <c r="WO358"/>
      <c r="WP358"/>
      <c r="WQ358"/>
      <c r="WR358"/>
      <c r="WS358"/>
      <c r="WT358"/>
      <c r="WU358"/>
      <c r="WV358"/>
      <c r="WW358"/>
      <c r="WX358"/>
      <c r="WY358"/>
      <c r="WZ358"/>
      <c r="XA358"/>
      <c r="XB358"/>
      <c r="XC358"/>
      <c r="XD358"/>
      <c r="XE358"/>
      <c r="XF358"/>
      <c r="XG358"/>
      <c r="XH358"/>
      <c r="XI358"/>
      <c r="XJ358"/>
      <c r="XK358"/>
      <c r="XL358"/>
      <c r="XM358"/>
      <c r="XN358"/>
      <c r="XO358"/>
      <c r="XP358"/>
      <c r="XQ358"/>
      <c r="XR358"/>
      <c r="XS358"/>
      <c r="XT358"/>
      <c r="XU358"/>
      <c r="XV358"/>
      <c r="XW358"/>
      <c r="XX358"/>
      <c r="XY358"/>
      <c r="XZ358"/>
      <c r="YA358"/>
      <c r="YB358"/>
      <c r="YC358"/>
      <c r="YD358"/>
      <c r="YE358"/>
      <c r="YF358"/>
      <c r="YG358"/>
      <c r="YH358"/>
      <c r="YI358"/>
      <c r="YJ358"/>
      <c r="YK358"/>
      <c r="YL358"/>
      <c r="YM358"/>
      <c r="YN358"/>
      <c r="YO358"/>
      <c r="YP358"/>
      <c r="YQ358"/>
      <c r="YR358"/>
      <c r="YS358"/>
      <c r="YT358"/>
      <c r="YU358"/>
      <c r="YV358"/>
      <c r="YW358"/>
      <c r="YX358"/>
      <c r="YY358"/>
      <c r="YZ358"/>
      <c r="ZA358"/>
      <c r="ZB358"/>
      <c r="ZC358"/>
      <c r="ZD358"/>
      <c r="ZE358"/>
      <c r="ZF358"/>
      <c r="ZG358"/>
      <c r="ZH358"/>
      <c r="ZI358"/>
      <c r="ZJ358"/>
      <c r="ZK358"/>
      <c r="ZL358"/>
      <c r="ZM358"/>
      <c r="ZN358"/>
      <c r="ZO358"/>
      <c r="ZP358"/>
      <c r="ZQ358"/>
      <c r="ZR358"/>
      <c r="ZS358"/>
      <c r="ZT358"/>
      <c r="ZU358"/>
      <c r="ZV358"/>
      <c r="ZW358"/>
      <c r="ZX358"/>
      <c r="ZY358"/>
      <c r="ZZ358"/>
      <c r="AAA358"/>
      <c r="AAB358"/>
      <c r="AAC358"/>
      <c r="AAD358"/>
      <c r="AAE358"/>
      <c r="AAF358"/>
      <c r="AAG358"/>
      <c r="AAH358"/>
      <c r="AAI358"/>
      <c r="AAJ358"/>
      <c r="AAK358"/>
      <c r="AAL358"/>
      <c r="AAM358"/>
      <c r="AAN358"/>
      <c r="AAO358"/>
      <c r="AAP358"/>
      <c r="AAQ358"/>
      <c r="AAR358"/>
      <c r="AAS358"/>
      <c r="AAT358"/>
      <c r="AAU358"/>
      <c r="AAV358"/>
      <c r="AAW358"/>
      <c r="AAX358"/>
      <c r="AAY358"/>
      <c r="AAZ358"/>
      <c r="ABA358"/>
      <c r="ABB358"/>
      <c r="ABC358"/>
      <c r="ABD358"/>
      <c r="ABE358"/>
      <c r="ABF358"/>
      <c r="ABG358"/>
      <c r="ABH358"/>
      <c r="ABI358"/>
      <c r="ABJ358"/>
      <c r="ABK358"/>
      <c r="ABL358"/>
      <c r="ABM358"/>
      <c r="ABN358"/>
      <c r="ABO358"/>
      <c r="ABP358"/>
      <c r="ABQ358"/>
      <c r="ABR358"/>
      <c r="ABS358"/>
      <c r="ABT358"/>
      <c r="ABU358"/>
      <c r="ABV358"/>
      <c r="ABW358"/>
      <c r="ABX358"/>
      <c r="ABY358"/>
      <c r="ABZ358"/>
      <c r="ACA358"/>
      <c r="ACB358"/>
      <c r="ACC358"/>
      <c r="ACD358"/>
      <c r="ACE358"/>
      <c r="ACF358"/>
      <c r="ACG358"/>
      <c r="ACH358"/>
      <c r="ACI358"/>
      <c r="ACJ358"/>
      <c r="ACK358"/>
      <c r="ACL358"/>
      <c r="ACM358"/>
      <c r="ACN358"/>
      <c r="ACO358"/>
      <c r="ACP358"/>
      <c r="ACQ358"/>
      <c r="ACR358"/>
      <c r="ACS358"/>
      <c r="ACT358"/>
      <c r="ACU358"/>
      <c r="ACV358"/>
      <c r="ACW358"/>
      <c r="ACX358"/>
      <c r="ACY358"/>
      <c r="ACZ358"/>
      <c r="ADA358"/>
      <c r="ADB358"/>
      <c r="ADC358"/>
      <c r="ADD358"/>
      <c r="ADE358"/>
      <c r="ADF358"/>
      <c r="ADG358"/>
      <c r="ADH358"/>
      <c r="ADI358"/>
      <c r="ADJ358"/>
      <c r="ADK358"/>
      <c r="ADL358"/>
      <c r="ADM358"/>
      <c r="ADN358"/>
      <c r="ADO358"/>
      <c r="ADP358"/>
      <c r="ADQ358"/>
      <c r="ADR358"/>
      <c r="ADS358"/>
      <c r="ADT358"/>
      <c r="ADU358"/>
      <c r="ADV358"/>
      <c r="ADW358"/>
      <c r="ADX358"/>
      <c r="ADY358"/>
      <c r="ADZ358"/>
      <c r="AEA358"/>
      <c r="AEB358"/>
      <c r="AEC358"/>
      <c r="AED358"/>
      <c r="AEE358"/>
      <c r="AEF358"/>
      <c r="AEG358"/>
      <c r="AEH358"/>
      <c r="AEI358"/>
      <c r="AEJ358"/>
      <c r="AEK358"/>
      <c r="AEL358"/>
      <c r="AEM358"/>
      <c r="AEN358"/>
      <c r="AEO358"/>
      <c r="AEP358"/>
      <c r="AEQ358"/>
      <c r="AER358"/>
      <c r="AES358"/>
      <c r="AET358"/>
      <c r="AEU358"/>
      <c r="AEV358"/>
      <c r="AEW358"/>
      <c r="AEX358"/>
      <c r="AEY358"/>
      <c r="AEZ358"/>
      <c r="AFA358"/>
      <c r="AFB358"/>
      <c r="AFC358"/>
      <c r="AFD358"/>
      <c r="AFE358"/>
      <c r="AFF358"/>
      <c r="AFG358"/>
      <c r="AFH358"/>
      <c r="AFI358"/>
      <c r="AFJ358"/>
      <c r="AFK358"/>
      <c r="AFL358"/>
      <c r="AFM358"/>
      <c r="AFN358"/>
      <c r="AFO358"/>
      <c r="AFP358"/>
      <c r="AFQ358"/>
      <c r="AFR358"/>
      <c r="AFS358"/>
      <c r="AFT358"/>
      <c r="AFU358"/>
      <c r="AFV358"/>
      <c r="AFW358"/>
      <c r="AFX358"/>
      <c r="AFY358"/>
      <c r="AFZ358"/>
      <c r="AGA358"/>
      <c r="AGB358"/>
      <c r="AGC358"/>
      <c r="AGD358"/>
      <c r="AGE358"/>
      <c r="AGF358"/>
      <c r="AGG358"/>
      <c r="AGH358"/>
      <c r="AGI358"/>
      <c r="AGJ358"/>
      <c r="AGK358"/>
      <c r="AGL358"/>
      <c r="AGM358"/>
      <c r="AGN358"/>
      <c r="AGO358"/>
      <c r="AGP358"/>
      <c r="AGQ358"/>
      <c r="AGR358"/>
      <c r="AGS358"/>
      <c r="AGT358"/>
      <c r="AGU358"/>
      <c r="AGV358"/>
      <c r="AGW358"/>
      <c r="AGX358"/>
      <c r="AGY358"/>
      <c r="AGZ358"/>
      <c r="AHA358"/>
      <c r="AHB358"/>
      <c r="AHC358"/>
      <c r="AHD358"/>
      <c r="AHE358"/>
      <c r="AHF358"/>
      <c r="AHG358"/>
      <c r="AHH358"/>
      <c r="AHI358"/>
      <c r="AHJ358"/>
      <c r="AHK358"/>
      <c r="AHL358"/>
      <c r="AHM358"/>
      <c r="AHN358"/>
      <c r="AHO358"/>
      <c r="AHP358"/>
      <c r="AHQ358"/>
      <c r="AHR358"/>
      <c r="AHS358"/>
      <c r="AHT358"/>
      <c r="AHU358"/>
      <c r="AHV358"/>
      <c r="AHW358"/>
      <c r="AHX358"/>
      <c r="AHY358"/>
      <c r="AHZ358"/>
      <c r="AIA358"/>
      <c r="AIB358"/>
      <c r="AIC358"/>
      <c r="AID358"/>
      <c r="AIE358"/>
      <c r="AIF358"/>
      <c r="AIG358"/>
      <c r="AIH358"/>
      <c r="AII358"/>
      <c r="AIJ358"/>
      <c r="AIK358"/>
      <c r="AIL358"/>
      <c r="AIM358"/>
      <c r="AIN358"/>
      <c r="AIO358"/>
      <c r="AIP358"/>
      <c r="AIQ358"/>
      <c r="AIR358"/>
      <c r="AIS358"/>
      <c r="AIT358"/>
      <c r="AIU358"/>
      <c r="AIV358"/>
      <c r="AIW358"/>
      <c r="AIX358"/>
      <c r="AIY358"/>
      <c r="AIZ358"/>
      <c r="AJA358"/>
      <c r="AJB358"/>
      <c r="AJC358"/>
      <c r="AJD358"/>
      <c r="AJE358"/>
      <c r="AJF358"/>
      <c r="AJG358"/>
      <c r="AJH358"/>
      <c r="AJI358"/>
      <c r="AJJ358"/>
      <c r="AJK358"/>
      <c r="AJL358"/>
      <c r="AJM358"/>
      <c r="AJN358"/>
      <c r="AJO358"/>
    </row>
    <row r="359" spans="1:951" x14ac:dyDescent="0.35">
      <c r="A359" s="131" t="s">
        <v>151</v>
      </c>
      <c r="B359" s="131">
        <v>7960626</v>
      </c>
      <c r="C359" s="131" t="s">
        <v>1575</v>
      </c>
      <c r="D359" s="131" t="s">
        <v>255</v>
      </c>
      <c r="E359" s="131" t="s">
        <v>1576</v>
      </c>
      <c r="F359" s="132">
        <v>40077</v>
      </c>
      <c r="G359" s="129">
        <f t="shared" si="5"/>
        <v>4</v>
      </c>
      <c r="H359" s="131" t="s">
        <v>186</v>
      </c>
      <c r="I359" s="131" t="s">
        <v>189</v>
      </c>
      <c r="J359" s="131" t="s">
        <v>150</v>
      </c>
      <c r="K359" s="131" t="s">
        <v>197</v>
      </c>
      <c r="L359" s="131"/>
      <c r="M359" s="133">
        <v>1</v>
      </c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  <c r="IW359"/>
      <c r="IX359"/>
      <c r="IY359"/>
      <c r="IZ359"/>
      <c r="JA359"/>
      <c r="JB359"/>
      <c r="JC359"/>
      <c r="JD359"/>
      <c r="JE359"/>
      <c r="JF359"/>
      <c r="JG359"/>
      <c r="JH359"/>
      <c r="JI359"/>
      <c r="JJ359"/>
      <c r="JK359"/>
      <c r="JL359"/>
      <c r="JM359"/>
      <c r="JN359"/>
      <c r="JO359"/>
      <c r="JP359"/>
      <c r="JQ359"/>
      <c r="JR359"/>
      <c r="JS359"/>
      <c r="JT359"/>
      <c r="JU359"/>
      <c r="JV359"/>
      <c r="JW359"/>
      <c r="JX359"/>
      <c r="JY359"/>
      <c r="JZ359"/>
      <c r="KA359"/>
      <c r="KB359"/>
      <c r="KC359"/>
      <c r="KD359"/>
      <c r="KE359"/>
      <c r="KF359"/>
      <c r="KG359"/>
      <c r="KH359"/>
      <c r="KI359"/>
      <c r="KJ359"/>
      <c r="KK359"/>
      <c r="KL359"/>
      <c r="KM359"/>
      <c r="KN359"/>
      <c r="KO359"/>
      <c r="KP359"/>
      <c r="KQ359"/>
      <c r="KR359"/>
      <c r="KS359"/>
      <c r="KT359"/>
      <c r="KU359"/>
      <c r="KV359"/>
      <c r="KW359"/>
      <c r="KX359"/>
      <c r="KY359"/>
      <c r="KZ359"/>
      <c r="LA359"/>
      <c r="LB359"/>
      <c r="LC359"/>
      <c r="LD359"/>
      <c r="LE359"/>
      <c r="LF359"/>
      <c r="LG359"/>
      <c r="LH359"/>
      <c r="LI359"/>
      <c r="LJ359"/>
      <c r="LK359"/>
      <c r="LL359"/>
      <c r="LM359"/>
      <c r="LN359"/>
      <c r="LO359"/>
      <c r="LP359"/>
      <c r="LQ359"/>
      <c r="LR359"/>
      <c r="LS359"/>
      <c r="LT359"/>
      <c r="LU359"/>
      <c r="LV359"/>
      <c r="LW359"/>
      <c r="LX359"/>
      <c r="LY359"/>
      <c r="LZ359"/>
      <c r="MA359"/>
      <c r="MB359"/>
      <c r="MC359"/>
      <c r="MD359"/>
      <c r="ME359"/>
      <c r="MF359"/>
      <c r="MG359"/>
      <c r="MH359"/>
      <c r="MI359"/>
      <c r="MJ359"/>
      <c r="MK359"/>
      <c r="ML359"/>
      <c r="MM359"/>
      <c r="MN359"/>
      <c r="MO359"/>
      <c r="MP359"/>
      <c r="MQ359"/>
      <c r="MR359"/>
      <c r="MS359"/>
      <c r="MT359"/>
      <c r="MU359"/>
      <c r="MV359"/>
      <c r="MW359"/>
      <c r="MX359"/>
      <c r="MY359"/>
      <c r="MZ359"/>
      <c r="NA359"/>
      <c r="NB359"/>
      <c r="NC359"/>
      <c r="ND359"/>
      <c r="NE359"/>
      <c r="NF359"/>
      <c r="NG359"/>
      <c r="NH359"/>
      <c r="NI359"/>
      <c r="NJ359"/>
      <c r="NK359"/>
      <c r="NL359"/>
      <c r="NM359"/>
      <c r="NN359"/>
      <c r="NO359"/>
      <c r="NP359"/>
      <c r="NQ359"/>
      <c r="NR359"/>
      <c r="NS359"/>
      <c r="NT359"/>
      <c r="NU359"/>
      <c r="NV359"/>
      <c r="NW359"/>
      <c r="NX359"/>
      <c r="NY359"/>
      <c r="NZ359"/>
      <c r="OA359"/>
      <c r="OB359"/>
      <c r="OC359"/>
      <c r="OD359"/>
      <c r="OE359"/>
      <c r="OF359"/>
      <c r="OG359"/>
      <c r="OH359"/>
      <c r="OI359"/>
      <c r="OJ359"/>
      <c r="OK359"/>
      <c r="OL359"/>
      <c r="OM359"/>
      <c r="ON359"/>
      <c r="OO359"/>
      <c r="OP359"/>
      <c r="OQ359"/>
      <c r="OR359"/>
      <c r="OS359"/>
      <c r="OT359"/>
      <c r="OU359"/>
      <c r="OV359"/>
      <c r="OW359"/>
      <c r="OX359"/>
      <c r="OY359"/>
      <c r="OZ359"/>
      <c r="PA359"/>
      <c r="PB359"/>
      <c r="PC359"/>
      <c r="PD359"/>
      <c r="PE359"/>
      <c r="PF359"/>
      <c r="PG359"/>
      <c r="PH359"/>
      <c r="PI359"/>
      <c r="PJ359"/>
      <c r="PK359"/>
      <c r="PL359"/>
      <c r="PM359"/>
      <c r="PN359"/>
      <c r="PO359"/>
      <c r="PP359"/>
      <c r="PQ359"/>
      <c r="PR359"/>
      <c r="PS359"/>
      <c r="PT359"/>
      <c r="PU359"/>
      <c r="PV359"/>
      <c r="PW359"/>
      <c r="PX359"/>
      <c r="PY359"/>
      <c r="PZ359"/>
      <c r="QA359"/>
      <c r="QB359"/>
      <c r="QC359"/>
      <c r="QD359"/>
      <c r="QE359"/>
      <c r="QF359"/>
      <c r="QG359"/>
      <c r="QH359"/>
      <c r="QI359"/>
      <c r="QJ359"/>
      <c r="QK359"/>
      <c r="QL359"/>
      <c r="QM359"/>
      <c r="QN359"/>
      <c r="QO359"/>
      <c r="QP359"/>
      <c r="QQ359"/>
      <c r="QR359"/>
      <c r="QS359"/>
      <c r="QT359"/>
      <c r="QU359"/>
      <c r="QV359"/>
      <c r="QW359"/>
      <c r="QX359"/>
      <c r="QY359"/>
      <c r="QZ359"/>
      <c r="RA359"/>
      <c r="RB359"/>
      <c r="RC359"/>
      <c r="RD359"/>
      <c r="RE359"/>
      <c r="RF359"/>
      <c r="RG359"/>
      <c r="RH359"/>
      <c r="RI359"/>
      <c r="RJ359"/>
      <c r="RK359"/>
      <c r="RL359"/>
      <c r="RM359"/>
      <c r="RN359"/>
      <c r="RO359"/>
      <c r="RP359"/>
      <c r="RQ359"/>
      <c r="RR359"/>
      <c r="RS359"/>
      <c r="RT359"/>
      <c r="RU359"/>
      <c r="RV359"/>
      <c r="RW359"/>
      <c r="RX359"/>
      <c r="RY359"/>
      <c r="RZ359"/>
      <c r="SA359"/>
      <c r="SB359"/>
      <c r="SC359"/>
      <c r="SD359"/>
      <c r="SE359"/>
      <c r="SF359"/>
      <c r="SG359"/>
      <c r="SH359"/>
      <c r="SI359"/>
      <c r="SJ359"/>
      <c r="SK359"/>
      <c r="SL359"/>
      <c r="SM359"/>
      <c r="SN359"/>
      <c r="SO359"/>
      <c r="SP359"/>
      <c r="SQ359"/>
      <c r="SR359"/>
      <c r="SS359"/>
      <c r="ST359"/>
      <c r="SU359"/>
      <c r="SV359"/>
      <c r="SW359"/>
      <c r="SX359"/>
      <c r="SY359"/>
      <c r="SZ359"/>
      <c r="TA359"/>
      <c r="TB359"/>
      <c r="TC359"/>
      <c r="TD359"/>
      <c r="TE359"/>
      <c r="TF359"/>
      <c r="TG359"/>
      <c r="TH359"/>
      <c r="TI359"/>
      <c r="TJ359"/>
      <c r="TK359"/>
      <c r="TL359"/>
      <c r="TM359"/>
      <c r="TN359"/>
      <c r="TO359"/>
      <c r="TP359"/>
      <c r="TQ359"/>
      <c r="TR359"/>
      <c r="TS359"/>
      <c r="TT359"/>
      <c r="TU359"/>
      <c r="TV359"/>
      <c r="TW359"/>
      <c r="TX359"/>
      <c r="TY359"/>
      <c r="TZ359"/>
      <c r="UA359"/>
      <c r="UB359"/>
      <c r="UC359"/>
      <c r="UD359"/>
      <c r="UE359"/>
      <c r="UF359"/>
      <c r="UG359"/>
      <c r="UH359"/>
      <c r="UI359"/>
      <c r="UJ359"/>
      <c r="UK359"/>
      <c r="UL359"/>
      <c r="UM359"/>
      <c r="UN359"/>
      <c r="UO359"/>
      <c r="UP359"/>
      <c r="UQ359"/>
      <c r="UR359"/>
      <c r="US359"/>
      <c r="UT359"/>
      <c r="UU359"/>
      <c r="UV359"/>
      <c r="UW359"/>
      <c r="UX359"/>
      <c r="UY359"/>
      <c r="UZ359"/>
      <c r="VA359"/>
      <c r="VB359"/>
      <c r="VC359"/>
      <c r="VD359"/>
      <c r="VE359"/>
      <c r="VF359"/>
      <c r="VG359"/>
      <c r="VH359"/>
      <c r="VI359"/>
      <c r="VJ359"/>
      <c r="VK359"/>
      <c r="VL359"/>
      <c r="VM359"/>
      <c r="VN359"/>
      <c r="VO359"/>
      <c r="VP359"/>
      <c r="VQ359"/>
      <c r="VR359"/>
      <c r="VS359"/>
      <c r="VT359"/>
      <c r="VU359"/>
      <c r="VV359"/>
      <c r="VW359"/>
      <c r="VX359"/>
      <c r="VY359"/>
      <c r="VZ359"/>
      <c r="WA359"/>
      <c r="WB359"/>
      <c r="WC359"/>
      <c r="WD359"/>
      <c r="WE359"/>
      <c r="WF359"/>
      <c r="WG359"/>
      <c r="WH359"/>
      <c r="WI359"/>
      <c r="WJ359"/>
      <c r="WK359"/>
      <c r="WL359"/>
      <c r="WM359"/>
      <c r="WN359"/>
      <c r="WO359"/>
      <c r="WP359"/>
      <c r="WQ359"/>
      <c r="WR359"/>
      <c r="WS359"/>
      <c r="WT359"/>
      <c r="WU359"/>
      <c r="WV359"/>
      <c r="WW359"/>
      <c r="WX359"/>
      <c r="WY359"/>
      <c r="WZ359"/>
      <c r="XA359"/>
      <c r="XB359"/>
      <c r="XC359"/>
      <c r="XD359"/>
      <c r="XE359"/>
      <c r="XF359"/>
      <c r="XG359"/>
      <c r="XH359"/>
      <c r="XI359"/>
      <c r="XJ359"/>
      <c r="XK359"/>
      <c r="XL359"/>
      <c r="XM359"/>
      <c r="XN359"/>
      <c r="XO359"/>
      <c r="XP359"/>
      <c r="XQ359"/>
      <c r="XR359"/>
      <c r="XS359"/>
      <c r="XT359"/>
      <c r="XU359"/>
      <c r="XV359"/>
      <c r="XW359"/>
      <c r="XX359"/>
      <c r="XY359"/>
      <c r="XZ359"/>
      <c r="YA359"/>
      <c r="YB359"/>
      <c r="YC359"/>
      <c r="YD359"/>
      <c r="YE359"/>
      <c r="YF359"/>
      <c r="YG359"/>
      <c r="YH359"/>
      <c r="YI359"/>
      <c r="YJ359"/>
      <c r="YK359"/>
      <c r="YL359"/>
      <c r="YM359"/>
      <c r="YN359"/>
      <c r="YO359"/>
      <c r="YP359"/>
      <c r="YQ359"/>
      <c r="YR359"/>
      <c r="YS359"/>
      <c r="YT359"/>
      <c r="YU359"/>
      <c r="YV359"/>
      <c r="YW359"/>
      <c r="YX359"/>
      <c r="YY359"/>
      <c r="YZ359"/>
      <c r="ZA359"/>
      <c r="ZB359"/>
      <c r="ZC359"/>
      <c r="ZD359"/>
      <c r="ZE359"/>
      <c r="ZF359"/>
      <c r="ZG359"/>
      <c r="ZH359"/>
      <c r="ZI359"/>
      <c r="ZJ359"/>
      <c r="ZK359"/>
      <c r="ZL359"/>
      <c r="ZM359"/>
      <c r="ZN359"/>
      <c r="ZO359"/>
      <c r="ZP359"/>
      <c r="ZQ359"/>
      <c r="ZR359"/>
      <c r="ZS359"/>
      <c r="ZT359"/>
      <c r="ZU359"/>
      <c r="ZV359"/>
      <c r="ZW359"/>
      <c r="ZX359"/>
      <c r="ZY359"/>
      <c r="ZZ359"/>
      <c r="AAA359"/>
      <c r="AAB359"/>
      <c r="AAC359"/>
      <c r="AAD359"/>
      <c r="AAE359"/>
      <c r="AAF359"/>
      <c r="AAG359"/>
      <c r="AAH359"/>
      <c r="AAI359"/>
      <c r="AAJ359"/>
      <c r="AAK359"/>
      <c r="AAL359"/>
      <c r="AAM359"/>
      <c r="AAN359"/>
      <c r="AAO359"/>
      <c r="AAP359"/>
      <c r="AAQ359"/>
      <c r="AAR359"/>
      <c r="AAS359"/>
      <c r="AAT359"/>
      <c r="AAU359"/>
      <c r="AAV359"/>
      <c r="AAW359"/>
      <c r="AAX359"/>
      <c r="AAY359"/>
      <c r="AAZ359"/>
      <c r="ABA359"/>
      <c r="ABB359"/>
      <c r="ABC359"/>
      <c r="ABD359"/>
      <c r="ABE359"/>
      <c r="ABF359"/>
      <c r="ABG359"/>
      <c r="ABH359"/>
      <c r="ABI359"/>
      <c r="ABJ359"/>
      <c r="ABK359"/>
      <c r="ABL359"/>
      <c r="ABM359"/>
      <c r="ABN359"/>
      <c r="ABO359"/>
      <c r="ABP359"/>
      <c r="ABQ359"/>
      <c r="ABR359"/>
      <c r="ABS359"/>
      <c r="ABT359"/>
      <c r="ABU359"/>
      <c r="ABV359"/>
      <c r="ABW359"/>
      <c r="ABX359"/>
      <c r="ABY359"/>
      <c r="ABZ359"/>
      <c r="ACA359"/>
      <c r="ACB359"/>
      <c r="ACC359"/>
      <c r="ACD359"/>
      <c r="ACE359"/>
      <c r="ACF359"/>
      <c r="ACG359"/>
      <c r="ACH359"/>
      <c r="ACI359"/>
      <c r="ACJ359"/>
      <c r="ACK359"/>
      <c r="ACL359"/>
      <c r="ACM359"/>
      <c r="ACN359"/>
      <c r="ACO359"/>
      <c r="ACP359"/>
      <c r="ACQ359"/>
      <c r="ACR359"/>
      <c r="ACS359"/>
      <c r="ACT359"/>
      <c r="ACU359"/>
      <c r="ACV359"/>
      <c r="ACW359"/>
      <c r="ACX359"/>
      <c r="ACY359"/>
      <c r="ACZ359"/>
      <c r="ADA359"/>
      <c r="ADB359"/>
      <c r="ADC359"/>
      <c r="ADD359"/>
      <c r="ADE359"/>
      <c r="ADF359"/>
      <c r="ADG359"/>
      <c r="ADH359"/>
      <c r="ADI359"/>
      <c r="ADJ359"/>
      <c r="ADK359"/>
      <c r="ADL359"/>
      <c r="ADM359"/>
      <c r="ADN359"/>
      <c r="ADO359"/>
      <c r="ADP359"/>
      <c r="ADQ359"/>
      <c r="ADR359"/>
      <c r="ADS359"/>
      <c r="ADT359"/>
      <c r="ADU359"/>
      <c r="ADV359"/>
      <c r="ADW359"/>
      <c r="ADX359"/>
      <c r="ADY359"/>
      <c r="ADZ359"/>
      <c r="AEA359"/>
      <c r="AEB359"/>
      <c r="AEC359"/>
      <c r="AED359"/>
      <c r="AEE359"/>
      <c r="AEF359"/>
      <c r="AEG359"/>
      <c r="AEH359"/>
      <c r="AEI359"/>
      <c r="AEJ359"/>
      <c r="AEK359"/>
      <c r="AEL359"/>
      <c r="AEM359"/>
      <c r="AEN359"/>
      <c r="AEO359"/>
      <c r="AEP359"/>
      <c r="AEQ359"/>
      <c r="AER359"/>
      <c r="AES359"/>
      <c r="AET359"/>
      <c r="AEU359"/>
      <c r="AEV359"/>
      <c r="AEW359"/>
      <c r="AEX359"/>
      <c r="AEY359"/>
      <c r="AEZ359"/>
      <c r="AFA359"/>
      <c r="AFB359"/>
      <c r="AFC359"/>
      <c r="AFD359"/>
      <c r="AFE359"/>
      <c r="AFF359"/>
      <c r="AFG359"/>
      <c r="AFH359"/>
      <c r="AFI359"/>
      <c r="AFJ359"/>
      <c r="AFK359"/>
      <c r="AFL359"/>
      <c r="AFM359"/>
      <c r="AFN359"/>
      <c r="AFO359"/>
      <c r="AFP359"/>
      <c r="AFQ359"/>
      <c r="AFR359"/>
      <c r="AFS359"/>
      <c r="AFT359"/>
      <c r="AFU359"/>
      <c r="AFV359"/>
      <c r="AFW359"/>
      <c r="AFX359"/>
      <c r="AFY359"/>
      <c r="AFZ359"/>
      <c r="AGA359"/>
      <c r="AGB359"/>
      <c r="AGC359"/>
      <c r="AGD359"/>
      <c r="AGE359"/>
      <c r="AGF359"/>
      <c r="AGG359"/>
      <c r="AGH359"/>
      <c r="AGI359"/>
      <c r="AGJ359"/>
      <c r="AGK359"/>
      <c r="AGL359"/>
      <c r="AGM359"/>
      <c r="AGN359"/>
      <c r="AGO359"/>
      <c r="AGP359"/>
      <c r="AGQ359"/>
      <c r="AGR359"/>
      <c r="AGS359"/>
      <c r="AGT359"/>
      <c r="AGU359"/>
      <c r="AGV359"/>
      <c r="AGW359"/>
      <c r="AGX359"/>
      <c r="AGY359"/>
      <c r="AGZ359"/>
      <c r="AHA359"/>
      <c r="AHB359"/>
      <c r="AHC359"/>
      <c r="AHD359"/>
      <c r="AHE359"/>
      <c r="AHF359"/>
      <c r="AHG359"/>
      <c r="AHH359"/>
      <c r="AHI359"/>
      <c r="AHJ359"/>
      <c r="AHK359"/>
      <c r="AHL359"/>
      <c r="AHM359"/>
      <c r="AHN359"/>
      <c r="AHO359"/>
      <c r="AHP359"/>
      <c r="AHQ359"/>
      <c r="AHR359"/>
      <c r="AHS359"/>
      <c r="AHT359"/>
      <c r="AHU359"/>
      <c r="AHV359"/>
      <c r="AHW359"/>
      <c r="AHX359"/>
      <c r="AHY359"/>
      <c r="AHZ359"/>
      <c r="AIA359"/>
      <c r="AIB359"/>
      <c r="AIC359"/>
      <c r="AID359"/>
      <c r="AIE359"/>
      <c r="AIF359"/>
      <c r="AIG359"/>
      <c r="AIH359"/>
      <c r="AII359"/>
      <c r="AIJ359"/>
      <c r="AIK359"/>
      <c r="AIL359"/>
      <c r="AIM359"/>
      <c r="AIN359"/>
      <c r="AIO359"/>
      <c r="AIP359"/>
      <c r="AIQ359"/>
      <c r="AIR359"/>
      <c r="AIS359"/>
      <c r="AIT359"/>
      <c r="AIU359"/>
      <c r="AIV359"/>
      <c r="AIW359"/>
      <c r="AIX359"/>
      <c r="AIY359"/>
      <c r="AIZ359"/>
      <c r="AJA359"/>
      <c r="AJB359"/>
      <c r="AJC359"/>
      <c r="AJD359"/>
      <c r="AJE359"/>
      <c r="AJF359"/>
      <c r="AJG359"/>
      <c r="AJH359"/>
      <c r="AJI359"/>
      <c r="AJJ359"/>
      <c r="AJK359"/>
      <c r="AJL359"/>
      <c r="AJM359"/>
      <c r="AJN359"/>
      <c r="AJO359"/>
    </row>
    <row r="360" spans="1:951" x14ac:dyDescent="0.35">
      <c r="A360" s="131" t="s">
        <v>151</v>
      </c>
      <c r="B360" s="131">
        <v>8034783</v>
      </c>
      <c r="C360" s="131" t="s">
        <v>1577</v>
      </c>
      <c r="D360" s="131" t="s">
        <v>378</v>
      </c>
      <c r="E360" s="131" t="s">
        <v>1578</v>
      </c>
      <c r="F360" s="131" t="s">
        <v>675</v>
      </c>
      <c r="G360" s="129">
        <f t="shared" si="5"/>
        <v>17</v>
      </c>
      <c r="H360" s="131" t="s">
        <v>186</v>
      </c>
      <c r="I360" s="131" t="s">
        <v>189</v>
      </c>
      <c r="J360" s="131" t="s">
        <v>150</v>
      </c>
      <c r="K360" s="131" t="s">
        <v>197</v>
      </c>
      <c r="L360" s="131"/>
      <c r="M360" s="133">
        <v>1</v>
      </c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  <c r="IW360"/>
      <c r="IX360"/>
      <c r="IY360"/>
      <c r="IZ360"/>
      <c r="JA360"/>
      <c r="JB360"/>
      <c r="JC360"/>
      <c r="JD360"/>
      <c r="JE360"/>
      <c r="JF360"/>
      <c r="JG360"/>
      <c r="JH360"/>
      <c r="JI360"/>
      <c r="JJ360"/>
      <c r="JK360"/>
      <c r="JL360"/>
      <c r="JM360"/>
      <c r="JN360"/>
      <c r="JO360"/>
      <c r="JP360"/>
      <c r="JQ360"/>
      <c r="JR360"/>
      <c r="JS360"/>
      <c r="JT360"/>
      <c r="JU360"/>
      <c r="JV360"/>
      <c r="JW360"/>
      <c r="JX360"/>
      <c r="JY360"/>
      <c r="JZ360"/>
      <c r="KA360"/>
      <c r="KB360"/>
      <c r="KC360"/>
      <c r="KD360"/>
      <c r="KE360"/>
      <c r="KF360"/>
      <c r="KG360"/>
      <c r="KH360"/>
      <c r="KI360"/>
      <c r="KJ360"/>
      <c r="KK360"/>
      <c r="KL360"/>
      <c r="KM360"/>
      <c r="KN360"/>
      <c r="KO360"/>
      <c r="KP360"/>
      <c r="KQ360"/>
      <c r="KR360"/>
      <c r="KS360"/>
      <c r="KT360"/>
      <c r="KU360"/>
      <c r="KV360"/>
      <c r="KW360"/>
      <c r="KX360"/>
      <c r="KY360"/>
      <c r="KZ360"/>
      <c r="LA360"/>
      <c r="LB360"/>
      <c r="LC360"/>
      <c r="LD360"/>
      <c r="LE360"/>
      <c r="LF360"/>
      <c r="LG360"/>
      <c r="LH360"/>
      <c r="LI360"/>
      <c r="LJ360"/>
      <c r="LK360"/>
      <c r="LL360"/>
      <c r="LM360"/>
      <c r="LN360"/>
      <c r="LO360"/>
      <c r="LP360"/>
      <c r="LQ360"/>
      <c r="LR360"/>
      <c r="LS360"/>
      <c r="LT360"/>
      <c r="LU360"/>
      <c r="LV360"/>
      <c r="LW360"/>
      <c r="LX360"/>
      <c r="LY360"/>
      <c r="LZ360"/>
      <c r="MA360"/>
      <c r="MB360"/>
      <c r="MC360"/>
      <c r="MD360"/>
      <c r="ME360"/>
      <c r="MF360"/>
      <c r="MG360"/>
      <c r="MH360"/>
      <c r="MI360"/>
      <c r="MJ360"/>
      <c r="MK360"/>
      <c r="ML360"/>
      <c r="MM360"/>
      <c r="MN360"/>
      <c r="MO360"/>
      <c r="MP360"/>
      <c r="MQ360"/>
      <c r="MR360"/>
      <c r="MS360"/>
      <c r="MT360"/>
      <c r="MU360"/>
      <c r="MV360"/>
      <c r="MW360"/>
      <c r="MX360"/>
      <c r="MY360"/>
      <c r="MZ360"/>
      <c r="NA360"/>
      <c r="NB360"/>
      <c r="NC360"/>
      <c r="ND360"/>
      <c r="NE360"/>
      <c r="NF360"/>
      <c r="NG360"/>
      <c r="NH360"/>
      <c r="NI360"/>
      <c r="NJ360"/>
      <c r="NK360"/>
      <c r="NL360"/>
      <c r="NM360"/>
      <c r="NN360"/>
      <c r="NO360"/>
      <c r="NP360"/>
      <c r="NQ360"/>
      <c r="NR360"/>
      <c r="NS360"/>
      <c r="NT360"/>
      <c r="NU360"/>
      <c r="NV360"/>
      <c r="NW360"/>
      <c r="NX360"/>
      <c r="NY360"/>
      <c r="NZ360"/>
      <c r="OA360"/>
      <c r="OB360"/>
      <c r="OC360"/>
      <c r="OD360"/>
      <c r="OE360"/>
      <c r="OF360"/>
      <c r="OG360"/>
      <c r="OH360"/>
      <c r="OI360"/>
      <c r="OJ360"/>
      <c r="OK360"/>
      <c r="OL360"/>
      <c r="OM360"/>
      <c r="ON360"/>
      <c r="OO360"/>
      <c r="OP360"/>
      <c r="OQ360"/>
      <c r="OR360"/>
      <c r="OS360"/>
      <c r="OT360"/>
      <c r="OU360"/>
      <c r="OV360"/>
      <c r="OW360"/>
      <c r="OX360"/>
      <c r="OY360"/>
      <c r="OZ360"/>
      <c r="PA360"/>
      <c r="PB360"/>
      <c r="PC360"/>
      <c r="PD360"/>
      <c r="PE360"/>
      <c r="PF360"/>
      <c r="PG360"/>
      <c r="PH360"/>
      <c r="PI360"/>
      <c r="PJ360"/>
      <c r="PK360"/>
      <c r="PL360"/>
      <c r="PM360"/>
      <c r="PN360"/>
      <c r="PO360"/>
      <c r="PP360"/>
      <c r="PQ360"/>
      <c r="PR360"/>
      <c r="PS360"/>
      <c r="PT360"/>
      <c r="PU360"/>
      <c r="PV360"/>
      <c r="PW360"/>
      <c r="PX360"/>
      <c r="PY360"/>
      <c r="PZ360"/>
      <c r="QA360"/>
      <c r="QB360"/>
      <c r="QC360"/>
      <c r="QD360"/>
      <c r="QE360"/>
      <c r="QF360"/>
      <c r="QG360"/>
      <c r="QH360"/>
      <c r="QI360"/>
      <c r="QJ360"/>
      <c r="QK360"/>
      <c r="QL360"/>
      <c r="QM360"/>
      <c r="QN360"/>
      <c r="QO360"/>
      <c r="QP360"/>
      <c r="QQ360"/>
      <c r="QR360"/>
      <c r="QS360"/>
      <c r="QT360"/>
      <c r="QU360"/>
      <c r="QV360"/>
      <c r="QW360"/>
      <c r="QX360"/>
      <c r="QY360"/>
      <c r="QZ360"/>
      <c r="RA360"/>
      <c r="RB360"/>
      <c r="RC360"/>
      <c r="RD360"/>
      <c r="RE360"/>
      <c r="RF360"/>
      <c r="RG360"/>
      <c r="RH360"/>
      <c r="RI360"/>
      <c r="RJ360"/>
      <c r="RK360"/>
      <c r="RL360"/>
      <c r="RM360"/>
      <c r="RN360"/>
      <c r="RO360"/>
      <c r="RP360"/>
      <c r="RQ360"/>
      <c r="RR360"/>
      <c r="RS360"/>
      <c r="RT360"/>
      <c r="RU360"/>
      <c r="RV360"/>
      <c r="RW360"/>
      <c r="RX360"/>
      <c r="RY360"/>
      <c r="RZ360"/>
      <c r="SA360"/>
      <c r="SB360"/>
      <c r="SC360"/>
      <c r="SD360"/>
      <c r="SE360"/>
      <c r="SF360"/>
      <c r="SG360"/>
      <c r="SH360"/>
      <c r="SI360"/>
      <c r="SJ360"/>
      <c r="SK360"/>
      <c r="SL360"/>
      <c r="SM360"/>
      <c r="SN360"/>
      <c r="SO360"/>
      <c r="SP360"/>
      <c r="SQ360"/>
      <c r="SR360"/>
      <c r="SS360"/>
      <c r="ST360"/>
      <c r="SU360"/>
      <c r="SV360"/>
      <c r="SW360"/>
      <c r="SX360"/>
      <c r="SY360"/>
      <c r="SZ360"/>
      <c r="TA360"/>
      <c r="TB360"/>
      <c r="TC360"/>
      <c r="TD360"/>
      <c r="TE360"/>
      <c r="TF360"/>
      <c r="TG360"/>
      <c r="TH360"/>
      <c r="TI360"/>
      <c r="TJ360"/>
      <c r="TK360"/>
      <c r="TL360"/>
      <c r="TM360"/>
      <c r="TN360"/>
      <c r="TO360"/>
      <c r="TP360"/>
      <c r="TQ360"/>
      <c r="TR360"/>
      <c r="TS360"/>
      <c r="TT360"/>
      <c r="TU360"/>
      <c r="TV360"/>
      <c r="TW360"/>
      <c r="TX360"/>
      <c r="TY360"/>
      <c r="TZ360"/>
      <c r="UA360"/>
      <c r="UB360"/>
      <c r="UC360"/>
      <c r="UD360"/>
      <c r="UE360"/>
      <c r="UF360"/>
      <c r="UG360"/>
      <c r="UH360"/>
      <c r="UI360"/>
      <c r="UJ360"/>
      <c r="UK360"/>
      <c r="UL360"/>
      <c r="UM360"/>
      <c r="UN360"/>
      <c r="UO360"/>
      <c r="UP360"/>
      <c r="UQ360"/>
      <c r="UR360"/>
      <c r="US360"/>
      <c r="UT360"/>
      <c r="UU360"/>
      <c r="UV360"/>
      <c r="UW360"/>
      <c r="UX360"/>
      <c r="UY360"/>
      <c r="UZ360"/>
      <c r="VA360"/>
      <c r="VB360"/>
      <c r="VC360"/>
      <c r="VD360"/>
      <c r="VE360"/>
      <c r="VF360"/>
      <c r="VG360"/>
      <c r="VH360"/>
      <c r="VI360"/>
      <c r="VJ360"/>
      <c r="VK360"/>
      <c r="VL360"/>
      <c r="VM360"/>
      <c r="VN360"/>
      <c r="VO360"/>
      <c r="VP360"/>
      <c r="VQ360"/>
      <c r="VR360"/>
      <c r="VS360"/>
      <c r="VT360"/>
      <c r="VU360"/>
      <c r="VV360"/>
      <c r="VW360"/>
      <c r="VX360"/>
      <c r="VY360"/>
      <c r="VZ360"/>
      <c r="WA360"/>
      <c r="WB360"/>
      <c r="WC360"/>
      <c r="WD360"/>
      <c r="WE360"/>
      <c r="WF360"/>
      <c r="WG360"/>
      <c r="WH360"/>
      <c r="WI360"/>
      <c r="WJ360"/>
      <c r="WK360"/>
      <c r="WL360"/>
      <c r="WM360"/>
      <c r="WN360"/>
      <c r="WO360"/>
      <c r="WP360"/>
      <c r="WQ360"/>
      <c r="WR360"/>
      <c r="WS360"/>
      <c r="WT360"/>
      <c r="WU360"/>
      <c r="WV360"/>
      <c r="WW360"/>
      <c r="WX360"/>
      <c r="WY360"/>
      <c r="WZ360"/>
      <c r="XA360"/>
      <c r="XB360"/>
      <c r="XC360"/>
      <c r="XD360"/>
      <c r="XE360"/>
      <c r="XF360"/>
      <c r="XG360"/>
      <c r="XH360"/>
      <c r="XI360"/>
      <c r="XJ360"/>
      <c r="XK360"/>
      <c r="XL360"/>
      <c r="XM360"/>
      <c r="XN360"/>
      <c r="XO360"/>
      <c r="XP360"/>
      <c r="XQ360"/>
      <c r="XR360"/>
      <c r="XS360"/>
      <c r="XT360"/>
      <c r="XU360"/>
      <c r="XV360"/>
      <c r="XW360"/>
      <c r="XX360"/>
      <c r="XY360"/>
      <c r="XZ360"/>
      <c r="YA360"/>
      <c r="YB360"/>
      <c r="YC360"/>
      <c r="YD360"/>
      <c r="YE360"/>
      <c r="YF360"/>
      <c r="YG360"/>
      <c r="YH360"/>
      <c r="YI360"/>
      <c r="YJ360"/>
      <c r="YK360"/>
      <c r="YL360"/>
      <c r="YM360"/>
      <c r="YN360"/>
      <c r="YO360"/>
      <c r="YP360"/>
      <c r="YQ360"/>
      <c r="YR360"/>
      <c r="YS360"/>
      <c r="YT360"/>
      <c r="YU360"/>
      <c r="YV360"/>
      <c r="YW360"/>
      <c r="YX360"/>
      <c r="YY360"/>
      <c r="YZ360"/>
      <c r="ZA360"/>
      <c r="ZB360"/>
      <c r="ZC360"/>
      <c r="ZD360"/>
      <c r="ZE360"/>
      <c r="ZF360"/>
      <c r="ZG360"/>
      <c r="ZH360"/>
      <c r="ZI360"/>
      <c r="ZJ360"/>
      <c r="ZK360"/>
      <c r="ZL360"/>
      <c r="ZM360"/>
      <c r="ZN360"/>
      <c r="ZO360"/>
      <c r="ZP360"/>
      <c r="ZQ360"/>
      <c r="ZR360"/>
      <c r="ZS360"/>
      <c r="ZT360"/>
      <c r="ZU360"/>
      <c r="ZV360"/>
      <c r="ZW360"/>
      <c r="ZX360"/>
      <c r="ZY360"/>
      <c r="ZZ360"/>
      <c r="AAA360"/>
      <c r="AAB360"/>
      <c r="AAC360"/>
      <c r="AAD360"/>
      <c r="AAE360"/>
      <c r="AAF360"/>
      <c r="AAG360"/>
      <c r="AAH360"/>
      <c r="AAI360"/>
      <c r="AAJ360"/>
      <c r="AAK360"/>
      <c r="AAL360"/>
      <c r="AAM360"/>
      <c r="AAN360"/>
      <c r="AAO360"/>
      <c r="AAP360"/>
      <c r="AAQ360"/>
      <c r="AAR360"/>
      <c r="AAS360"/>
      <c r="AAT360"/>
      <c r="AAU360"/>
      <c r="AAV360"/>
      <c r="AAW360"/>
      <c r="AAX360"/>
      <c r="AAY360"/>
      <c r="AAZ360"/>
      <c r="ABA360"/>
      <c r="ABB360"/>
      <c r="ABC360"/>
      <c r="ABD360"/>
      <c r="ABE360"/>
      <c r="ABF360"/>
      <c r="ABG360"/>
      <c r="ABH360"/>
      <c r="ABI360"/>
      <c r="ABJ360"/>
      <c r="ABK360"/>
      <c r="ABL360"/>
      <c r="ABM360"/>
      <c r="ABN360"/>
      <c r="ABO360"/>
      <c r="ABP360"/>
      <c r="ABQ360"/>
      <c r="ABR360"/>
      <c r="ABS360"/>
      <c r="ABT360"/>
      <c r="ABU360"/>
      <c r="ABV360"/>
      <c r="ABW360"/>
      <c r="ABX360"/>
      <c r="ABY360"/>
      <c r="ABZ360"/>
      <c r="ACA360"/>
      <c r="ACB360"/>
      <c r="ACC360"/>
      <c r="ACD360"/>
      <c r="ACE360"/>
      <c r="ACF360"/>
      <c r="ACG360"/>
      <c r="ACH360"/>
      <c r="ACI360"/>
      <c r="ACJ360"/>
      <c r="ACK360"/>
      <c r="ACL360"/>
      <c r="ACM360"/>
      <c r="ACN360"/>
      <c r="ACO360"/>
      <c r="ACP360"/>
      <c r="ACQ360"/>
      <c r="ACR360"/>
      <c r="ACS360"/>
      <c r="ACT360"/>
      <c r="ACU360"/>
      <c r="ACV360"/>
      <c r="ACW360"/>
      <c r="ACX360"/>
      <c r="ACY360"/>
      <c r="ACZ360"/>
      <c r="ADA360"/>
      <c r="ADB360"/>
      <c r="ADC360"/>
      <c r="ADD360"/>
      <c r="ADE360"/>
      <c r="ADF360"/>
      <c r="ADG360"/>
      <c r="ADH360"/>
      <c r="ADI360"/>
      <c r="ADJ360"/>
      <c r="ADK360"/>
      <c r="ADL360"/>
      <c r="ADM360"/>
      <c r="ADN360"/>
      <c r="ADO360"/>
      <c r="ADP360"/>
      <c r="ADQ360"/>
      <c r="ADR360"/>
      <c r="ADS360"/>
      <c r="ADT360"/>
      <c r="ADU360"/>
      <c r="ADV360"/>
      <c r="ADW360"/>
      <c r="ADX360"/>
      <c r="ADY360"/>
      <c r="ADZ360"/>
      <c r="AEA360"/>
      <c r="AEB360"/>
      <c r="AEC360"/>
      <c r="AED360"/>
      <c r="AEE360"/>
      <c r="AEF360"/>
      <c r="AEG360"/>
      <c r="AEH360"/>
      <c r="AEI360"/>
      <c r="AEJ360"/>
      <c r="AEK360"/>
      <c r="AEL360"/>
      <c r="AEM360"/>
      <c r="AEN360"/>
      <c r="AEO360"/>
      <c r="AEP360"/>
      <c r="AEQ360"/>
      <c r="AER360"/>
      <c r="AES360"/>
      <c r="AET360"/>
      <c r="AEU360"/>
      <c r="AEV360"/>
      <c r="AEW360"/>
      <c r="AEX360"/>
      <c r="AEY360"/>
      <c r="AEZ360"/>
      <c r="AFA360"/>
      <c r="AFB360"/>
      <c r="AFC360"/>
      <c r="AFD360"/>
      <c r="AFE360"/>
      <c r="AFF360"/>
      <c r="AFG360"/>
      <c r="AFH360"/>
      <c r="AFI360"/>
      <c r="AFJ360"/>
      <c r="AFK360"/>
      <c r="AFL360"/>
      <c r="AFM360"/>
      <c r="AFN360"/>
      <c r="AFO360"/>
      <c r="AFP360"/>
      <c r="AFQ360"/>
      <c r="AFR360"/>
      <c r="AFS360"/>
      <c r="AFT360"/>
      <c r="AFU360"/>
      <c r="AFV360"/>
      <c r="AFW360"/>
      <c r="AFX360"/>
      <c r="AFY360"/>
      <c r="AFZ360"/>
      <c r="AGA360"/>
      <c r="AGB360"/>
      <c r="AGC360"/>
      <c r="AGD360"/>
      <c r="AGE360"/>
      <c r="AGF360"/>
      <c r="AGG360"/>
      <c r="AGH360"/>
      <c r="AGI360"/>
      <c r="AGJ360"/>
      <c r="AGK360"/>
      <c r="AGL360"/>
      <c r="AGM360"/>
      <c r="AGN360"/>
      <c r="AGO360"/>
      <c r="AGP360"/>
      <c r="AGQ360"/>
      <c r="AGR360"/>
      <c r="AGS360"/>
      <c r="AGT360"/>
      <c r="AGU360"/>
      <c r="AGV360"/>
      <c r="AGW360"/>
      <c r="AGX360"/>
      <c r="AGY360"/>
      <c r="AGZ360"/>
      <c r="AHA360"/>
      <c r="AHB360"/>
      <c r="AHC360"/>
      <c r="AHD360"/>
      <c r="AHE360"/>
      <c r="AHF360"/>
      <c r="AHG360"/>
      <c r="AHH360"/>
      <c r="AHI360"/>
      <c r="AHJ360"/>
      <c r="AHK360"/>
      <c r="AHL360"/>
      <c r="AHM360"/>
      <c r="AHN360"/>
      <c r="AHO360"/>
      <c r="AHP360"/>
      <c r="AHQ360"/>
      <c r="AHR360"/>
      <c r="AHS360"/>
      <c r="AHT360"/>
      <c r="AHU360"/>
      <c r="AHV360"/>
      <c r="AHW360"/>
      <c r="AHX360"/>
      <c r="AHY360"/>
      <c r="AHZ360"/>
      <c r="AIA360"/>
      <c r="AIB360"/>
      <c r="AIC360"/>
      <c r="AID360"/>
      <c r="AIE360"/>
      <c r="AIF360"/>
      <c r="AIG360"/>
      <c r="AIH360"/>
      <c r="AII360"/>
      <c r="AIJ360"/>
      <c r="AIK360"/>
      <c r="AIL360"/>
      <c r="AIM360"/>
      <c r="AIN360"/>
      <c r="AIO360"/>
      <c r="AIP360"/>
      <c r="AIQ360"/>
      <c r="AIR360"/>
      <c r="AIS360"/>
      <c r="AIT360"/>
      <c r="AIU360"/>
      <c r="AIV360"/>
      <c r="AIW360"/>
      <c r="AIX360"/>
      <c r="AIY360"/>
      <c r="AIZ360"/>
      <c r="AJA360"/>
      <c r="AJB360"/>
      <c r="AJC360"/>
      <c r="AJD360"/>
      <c r="AJE360"/>
      <c r="AJF360"/>
      <c r="AJG360"/>
      <c r="AJH360"/>
      <c r="AJI360"/>
      <c r="AJJ360"/>
      <c r="AJK360"/>
      <c r="AJL360"/>
      <c r="AJM360"/>
      <c r="AJN360"/>
      <c r="AJO360"/>
    </row>
    <row r="361" spans="1:951" x14ac:dyDescent="0.35">
      <c r="A361" s="131" t="s">
        <v>151</v>
      </c>
      <c r="B361" s="131">
        <v>8725128</v>
      </c>
      <c r="C361" s="131" t="s">
        <v>1579</v>
      </c>
      <c r="D361" s="131" t="s">
        <v>1159</v>
      </c>
      <c r="E361" s="131" t="s">
        <v>1580</v>
      </c>
      <c r="F361" s="131" t="s">
        <v>801</v>
      </c>
      <c r="G361" s="129">
        <f t="shared" si="5"/>
        <v>25</v>
      </c>
      <c r="H361" s="131" t="s">
        <v>186</v>
      </c>
      <c r="I361" s="131" t="s">
        <v>189</v>
      </c>
      <c r="J361" s="131" t="s">
        <v>213</v>
      </c>
      <c r="K361" s="131" t="s">
        <v>197</v>
      </c>
      <c r="L361" s="131"/>
      <c r="M361" s="133">
        <v>1</v>
      </c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  <c r="IW361"/>
      <c r="IX361"/>
      <c r="IY361"/>
      <c r="IZ361"/>
      <c r="JA361"/>
      <c r="JB361"/>
      <c r="JC361"/>
      <c r="JD361"/>
      <c r="JE361"/>
      <c r="JF361"/>
      <c r="JG361"/>
      <c r="JH361"/>
      <c r="JI361"/>
      <c r="JJ361"/>
      <c r="JK361"/>
      <c r="JL361"/>
      <c r="JM361"/>
      <c r="JN361"/>
      <c r="JO361"/>
      <c r="JP361"/>
      <c r="JQ361"/>
      <c r="JR361"/>
      <c r="JS361"/>
      <c r="JT361"/>
      <c r="JU361"/>
      <c r="JV361"/>
      <c r="JW361"/>
      <c r="JX361"/>
      <c r="JY361"/>
      <c r="JZ361"/>
      <c r="KA361"/>
      <c r="KB361"/>
      <c r="KC361"/>
      <c r="KD361"/>
      <c r="KE361"/>
      <c r="KF361"/>
      <c r="KG361"/>
      <c r="KH361"/>
      <c r="KI361"/>
      <c r="KJ361"/>
      <c r="KK361"/>
      <c r="KL361"/>
      <c r="KM361"/>
      <c r="KN361"/>
      <c r="KO361"/>
      <c r="KP361"/>
      <c r="KQ361"/>
      <c r="KR361"/>
      <c r="KS361"/>
      <c r="KT361"/>
      <c r="KU361"/>
      <c r="KV361"/>
      <c r="KW361"/>
      <c r="KX361"/>
      <c r="KY361"/>
      <c r="KZ361"/>
      <c r="LA361"/>
      <c r="LB361"/>
      <c r="LC361"/>
      <c r="LD361"/>
      <c r="LE361"/>
      <c r="LF361"/>
      <c r="LG361"/>
      <c r="LH361"/>
      <c r="LI361"/>
      <c r="LJ361"/>
      <c r="LK361"/>
      <c r="LL361"/>
      <c r="LM361"/>
      <c r="LN361"/>
      <c r="LO361"/>
      <c r="LP361"/>
      <c r="LQ361"/>
      <c r="LR361"/>
      <c r="LS361"/>
      <c r="LT361"/>
      <c r="LU361"/>
      <c r="LV361"/>
      <c r="LW361"/>
      <c r="LX361"/>
      <c r="LY361"/>
      <c r="LZ361"/>
      <c r="MA361"/>
      <c r="MB361"/>
      <c r="MC361"/>
      <c r="MD361"/>
      <c r="ME361"/>
      <c r="MF361"/>
      <c r="MG361"/>
      <c r="MH361"/>
      <c r="MI361"/>
      <c r="MJ361"/>
      <c r="MK361"/>
      <c r="ML361"/>
      <c r="MM361"/>
      <c r="MN361"/>
      <c r="MO361"/>
      <c r="MP361"/>
      <c r="MQ361"/>
      <c r="MR361"/>
      <c r="MS361"/>
      <c r="MT361"/>
      <c r="MU361"/>
      <c r="MV361"/>
      <c r="MW361"/>
      <c r="MX361"/>
      <c r="MY361"/>
      <c r="MZ361"/>
      <c r="NA361"/>
      <c r="NB361"/>
      <c r="NC361"/>
      <c r="ND361"/>
      <c r="NE361"/>
      <c r="NF361"/>
      <c r="NG361"/>
      <c r="NH361"/>
      <c r="NI361"/>
      <c r="NJ361"/>
      <c r="NK361"/>
      <c r="NL361"/>
      <c r="NM361"/>
      <c r="NN361"/>
      <c r="NO361"/>
      <c r="NP361"/>
      <c r="NQ361"/>
      <c r="NR361"/>
      <c r="NS361"/>
      <c r="NT361"/>
      <c r="NU361"/>
      <c r="NV361"/>
      <c r="NW361"/>
      <c r="NX361"/>
      <c r="NY361"/>
      <c r="NZ361"/>
      <c r="OA361"/>
      <c r="OB361"/>
      <c r="OC361"/>
      <c r="OD361"/>
      <c r="OE361"/>
      <c r="OF361"/>
      <c r="OG361"/>
      <c r="OH361"/>
      <c r="OI361"/>
      <c r="OJ361"/>
      <c r="OK361"/>
      <c r="OL361"/>
      <c r="OM361"/>
      <c r="ON361"/>
      <c r="OO361"/>
      <c r="OP361"/>
      <c r="OQ361"/>
      <c r="OR361"/>
      <c r="OS361"/>
      <c r="OT361"/>
      <c r="OU361"/>
      <c r="OV361"/>
      <c r="OW361"/>
      <c r="OX361"/>
      <c r="OY361"/>
      <c r="OZ361"/>
      <c r="PA361"/>
      <c r="PB361"/>
      <c r="PC361"/>
      <c r="PD361"/>
      <c r="PE361"/>
      <c r="PF361"/>
      <c r="PG361"/>
      <c r="PH361"/>
      <c r="PI361"/>
      <c r="PJ361"/>
      <c r="PK361"/>
      <c r="PL361"/>
      <c r="PM361"/>
      <c r="PN361"/>
      <c r="PO361"/>
      <c r="PP361"/>
      <c r="PQ361"/>
      <c r="PR361"/>
      <c r="PS361"/>
      <c r="PT361"/>
      <c r="PU361"/>
      <c r="PV361"/>
      <c r="PW361"/>
      <c r="PX361"/>
      <c r="PY361"/>
      <c r="PZ361"/>
      <c r="QA361"/>
      <c r="QB361"/>
      <c r="QC361"/>
      <c r="QD361"/>
      <c r="QE361"/>
      <c r="QF361"/>
      <c r="QG361"/>
      <c r="QH361"/>
      <c r="QI361"/>
      <c r="QJ361"/>
      <c r="QK361"/>
      <c r="QL361"/>
      <c r="QM361"/>
      <c r="QN361"/>
      <c r="QO361"/>
      <c r="QP361"/>
      <c r="QQ361"/>
      <c r="QR361"/>
      <c r="QS361"/>
      <c r="QT361"/>
      <c r="QU361"/>
      <c r="QV361"/>
      <c r="QW361"/>
      <c r="QX361"/>
      <c r="QY361"/>
      <c r="QZ361"/>
      <c r="RA361"/>
      <c r="RB361"/>
      <c r="RC361"/>
      <c r="RD361"/>
      <c r="RE361"/>
      <c r="RF361"/>
      <c r="RG361"/>
      <c r="RH361"/>
      <c r="RI361"/>
      <c r="RJ361"/>
      <c r="RK361"/>
      <c r="RL361"/>
      <c r="RM361"/>
      <c r="RN361"/>
      <c r="RO361"/>
      <c r="RP361"/>
      <c r="RQ361"/>
      <c r="RR361"/>
      <c r="RS361"/>
      <c r="RT361"/>
      <c r="RU361"/>
      <c r="RV361"/>
      <c r="RW361"/>
      <c r="RX361"/>
      <c r="RY361"/>
      <c r="RZ361"/>
      <c r="SA361"/>
      <c r="SB361"/>
      <c r="SC361"/>
      <c r="SD361"/>
      <c r="SE361"/>
      <c r="SF361"/>
      <c r="SG361"/>
      <c r="SH361"/>
      <c r="SI361"/>
      <c r="SJ361"/>
      <c r="SK361"/>
      <c r="SL361"/>
      <c r="SM361"/>
      <c r="SN361"/>
      <c r="SO361"/>
      <c r="SP361"/>
      <c r="SQ361"/>
      <c r="SR361"/>
      <c r="SS361"/>
      <c r="ST361"/>
      <c r="SU361"/>
      <c r="SV361"/>
      <c r="SW361"/>
      <c r="SX361"/>
      <c r="SY361"/>
      <c r="SZ361"/>
      <c r="TA361"/>
      <c r="TB361"/>
      <c r="TC361"/>
      <c r="TD361"/>
      <c r="TE361"/>
      <c r="TF361"/>
      <c r="TG361"/>
      <c r="TH361"/>
      <c r="TI361"/>
      <c r="TJ361"/>
      <c r="TK361"/>
      <c r="TL361"/>
      <c r="TM361"/>
      <c r="TN361"/>
      <c r="TO361"/>
      <c r="TP361"/>
      <c r="TQ361"/>
      <c r="TR361"/>
      <c r="TS361"/>
      <c r="TT361"/>
      <c r="TU361"/>
      <c r="TV361"/>
      <c r="TW361"/>
      <c r="TX361"/>
      <c r="TY361"/>
      <c r="TZ361"/>
      <c r="UA361"/>
      <c r="UB361"/>
      <c r="UC361"/>
      <c r="UD361"/>
      <c r="UE361"/>
      <c r="UF361"/>
      <c r="UG361"/>
      <c r="UH361"/>
      <c r="UI361"/>
      <c r="UJ361"/>
      <c r="UK361"/>
      <c r="UL361"/>
      <c r="UM361"/>
      <c r="UN361"/>
      <c r="UO361"/>
      <c r="UP361"/>
      <c r="UQ361"/>
      <c r="UR361"/>
      <c r="US361"/>
      <c r="UT361"/>
      <c r="UU361"/>
      <c r="UV361"/>
      <c r="UW361"/>
      <c r="UX361"/>
      <c r="UY361"/>
      <c r="UZ361"/>
      <c r="VA361"/>
      <c r="VB361"/>
      <c r="VC361"/>
      <c r="VD361"/>
      <c r="VE361"/>
      <c r="VF361"/>
      <c r="VG361"/>
      <c r="VH361"/>
      <c r="VI361"/>
      <c r="VJ361"/>
      <c r="VK361"/>
      <c r="VL361"/>
      <c r="VM361"/>
      <c r="VN361"/>
      <c r="VO361"/>
      <c r="VP361"/>
      <c r="VQ361"/>
      <c r="VR361"/>
      <c r="VS361"/>
      <c r="VT361"/>
      <c r="VU361"/>
      <c r="VV361"/>
      <c r="VW361"/>
      <c r="VX361"/>
      <c r="VY361"/>
      <c r="VZ361"/>
      <c r="WA361"/>
      <c r="WB361"/>
      <c r="WC361"/>
      <c r="WD361"/>
      <c r="WE361"/>
      <c r="WF361"/>
      <c r="WG361"/>
      <c r="WH361"/>
      <c r="WI361"/>
      <c r="WJ361"/>
      <c r="WK361"/>
      <c r="WL361"/>
      <c r="WM361"/>
      <c r="WN361"/>
      <c r="WO361"/>
      <c r="WP361"/>
      <c r="WQ361"/>
      <c r="WR361"/>
      <c r="WS361"/>
      <c r="WT361"/>
      <c r="WU361"/>
      <c r="WV361"/>
      <c r="WW361"/>
      <c r="WX361"/>
      <c r="WY361"/>
      <c r="WZ361"/>
      <c r="XA361"/>
      <c r="XB361"/>
      <c r="XC361"/>
      <c r="XD361"/>
      <c r="XE361"/>
      <c r="XF361"/>
      <c r="XG361"/>
      <c r="XH361"/>
      <c r="XI361"/>
      <c r="XJ361"/>
      <c r="XK361"/>
      <c r="XL361"/>
      <c r="XM361"/>
      <c r="XN361"/>
      <c r="XO361"/>
      <c r="XP361"/>
      <c r="XQ361"/>
      <c r="XR361"/>
      <c r="XS361"/>
      <c r="XT361"/>
      <c r="XU361"/>
      <c r="XV361"/>
      <c r="XW361"/>
      <c r="XX361"/>
      <c r="XY361"/>
      <c r="XZ361"/>
      <c r="YA361"/>
      <c r="YB361"/>
      <c r="YC361"/>
      <c r="YD361"/>
      <c r="YE361"/>
      <c r="YF361"/>
      <c r="YG361"/>
      <c r="YH361"/>
      <c r="YI361"/>
      <c r="YJ361"/>
      <c r="YK361"/>
      <c r="YL361"/>
      <c r="YM361"/>
      <c r="YN361"/>
      <c r="YO361"/>
      <c r="YP361"/>
      <c r="YQ361"/>
      <c r="YR361"/>
      <c r="YS361"/>
      <c r="YT361"/>
      <c r="YU361"/>
      <c r="YV361"/>
      <c r="YW361"/>
      <c r="YX361"/>
      <c r="YY361"/>
      <c r="YZ361"/>
      <c r="ZA361"/>
      <c r="ZB361"/>
      <c r="ZC361"/>
      <c r="ZD361"/>
      <c r="ZE361"/>
      <c r="ZF361"/>
      <c r="ZG361"/>
      <c r="ZH361"/>
      <c r="ZI361"/>
      <c r="ZJ361"/>
      <c r="ZK361"/>
      <c r="ZL361"/>
      <c r="ZM361"/>
      <c r="ZN361"/>
      <c r="ZO361"/>
      <c r="ZP361"/>
      <c r="ZQ361"/>
      <c r="ZR361"/>
      <c r="ZS361"/>
      <c r="ZT361"/>
      <c r="ZU361"/>
      <c r="ZV361"/>
      <c r="ZW361"/>
      <c r="ZX361"/>
      <c r="ZY361"/>
      <c r="ZZ361"/>
      <c r="AAA361"/>
      <c r="AAB361"/>
      <c r="AAC361"/>
      <c r="AAD361"/>
      <c r="AAE361"/>
      <c r="AAF361"/>
      <c r="AAG361"/>
      <c r="AAH361"/>
      <c r="AAI361"/>
      <c r="AAJ361"/>
      <c r="AAK361"/>
      <c r="AAL361"/>
      <c r="AAM361"/>
      <c r="AAN361"/>
      <c r="AAO361"/>
      <c r="AAP361"/>
      <c r="AAQ361"/>
      <c r="AAR361"/>
      <c r="AAS361"/>
      <c r="AAT361"/>
      <c r="AAU361"/>
      <c r="AAV361"/>
      <c r="AAW361"/>
      <c r="AAX361"/>
      <c r="AAY361"/>
      <c r="AAZ361"/>
      <c r="ABA361"/>
      <c r="ABB361"/>
      <c r="ABC361"/>
      <c r="ABD361"/>
      <c r="ABE361"/>
      <c r="ABF361"/>
      <c r="ABG361"/>
      <c r="ABH361"/>
      <c r="ABI361"/>
      <c r="ABJ361"/>
      <c r="ABK361"/>
      <c r="ABL361"/>
      <c r="ABM361"/>
      <c r="ABN361"/>
      <c r="ABO361"/>
      <c r="ABP361"/>
      <c r="ABQ361"/>
      <c r="ABR361"/>
      <c r="ABS361"/>
      <c r="ABT361"/>
      <c r="ABU361"/>
      <c r="ABV361"/>
      <c r="ABW361"/>
      <c r="ABX361"/>
      <c r="ABY361"/>
      <c r="ABZ361"/>
      <c r="ACA361"/>
      <c r="ACB361"/>
      <c r="ACC361"/>
      <c r="ACD361"/>
      <c r="ACE361"/>
      <c r="ACF361"/>
      <c r="ACG361"/>
      <c r="ACH361"/>
      <c r="ACI361"/>
      <c r="ACJ361"/>
      <c r="ACK361"/>
      <c r="ACL361"/>
      <c r="ACM361"/>
      <c r="ACN361"/>
      <c r="ACO361"/>
      <c r="ACP361"/>
      <c r="ACQ361"/>
      <c r="ACR361"/>
      <c r="ACS361"/>
      <c r="ACT361"/>
      <c r="ACU361"/>
      <c r="ACV361"/>
      <c r="ACW361"/>
      <c r="ACX361"/>
      <c r="ACY361"/>
      <c r="ACZ361"/>
      <c r="ADA361"/>
      <c r="ADB361"/>
      <c r="ADC361"/>
      <c r="ADD361"/>
      <c r="ADE361"/>
      <c r="ADF361"/>
      <c r="ADG361"/>
      <c r="ADH361"/>
      <c r="ADI361"/>
      <c r="ADJ361"/>
      <c r="ADK361"/>
      <c r="ADL361"/>
      <c r="ADM361"/>
      <c r="ADN361"/>
      <c r="ADO361"/>
      <c r="ADP361"/>
      <c r="ADQ361"/>
      <c r="ADR361"/>
      <c r="ADS361"/>
      <c r="ADT361"/>
      <c r="ADU361"/>
      <c r="ADV361"/>
      <c r="ADW361"/>
      <c r="ADX361"/>
      <c r="ADY361"/>
      <c r="ADZ361"/>
      <c r="AEA361"/>
      <c r="AEB361"/>
      <c r="AEC361"/>
      <c r="AED361"/>
      <c r="AEE361"/>
      <c r="AEF361"/>
      <c r="AEG361"/>
      <c r="AEH361"/>
      <c r="AEI361"/>
      <c r="AEJ361"/>
      <c r="AEK361"/>
      <c r="AEL361"/>
      <c r="AEM361"/>
      <c r="AEN361"/>
      <c r="AEO361"/>
      <c r="AEP361"/>
      <c r="AEQ361"/>
      <c r="AER361"/>
      <c r="AES361"/>
      <c r="AET361"/>
      <c r="AEU361"/>
      <c r="AEV361"/>
      <c r="AEW361"/>
      <c r="AEX361"/>
      <c r="AEY361"/>
      <c r="AEZ361"/>
      <c r="AFA361"/>
      <c r="AFB361"/>
      <c r="AFC361"/>
      <c r="AFD361"/>
      <c r="AFE361"/>
      <c r="AFF361"/>
      <c r="AFG361"/>
      <c r="AFH361"/>
      <c r="AFI361"/>
      <c r="AFJ361"/>
      <c r="AFK361"/>
      <c r="AFL361"/>
      <c r="AFM361"/>
      <c r="AFN361"/>
      <c r="AFO361"/>
      <c r="AFP361"/>
      <c r="AFQ361"/>
      <c r="AFR361"/>
      <c r="AFS361"/>
      <c r="AFT361"/>
      <c r="AFU361"/>
      <c r="AFV361"/>
      <c r="AFW361"/>
      <c r="AFX361"/>
      <c r="AFY361"/>
      <c r="AFZ361"/>
      <c r="AGA361"/>
      <c r="AGB361"/>
      <c r="AGC361"/>
      <c r="AGD361"/>
      <c r="AGE361"/>
      <c r="AGF361"/>
      <c r="AGG361"/>
      <c r="AGH361"/>
      <c r="AGI361"/>
      <c r="AGJ361"/>
      <c r="AGK361"/>
      <c r="AGL361"/>
      <c r="AGM361"/>
      <c r="AGN361"/>
      <c r="AGO361"/>
      <c r="AGP361"/>
      <c r="AGQ361"/>
      <c r="AGR361"/>
      <c r="AGS361"/>
      <c r="AGT361"/>
      <c r="AGU361"/>
      <c r="AGV361"/>
      <c r="AGW361"/>
      <c r="AGX361"/>
      <c r="AGY361"/>
      <c r="AGZ361"/>
      <c r="AHA361"/>
      <c r="AHB361"/>
      <c r="AHC361"/>
      <c r="AHD361"/>
      <c r="AHE361"/>
      <c r="AHF361"/>
      <c r="AHG361"/>
      <c r="AHH361"/>
      <c r="AHI361"/>
      <c r="AHJ361"/>
      <c r="AHK361"/>
      <c r="AHL361"/>
      <c r="AHM361"/>
      <c r="AHN361"/>
      <c r="AHO361"/>
      <c r="AHP361"/>
      <c r="AHQ361"/>
      <c r="AHR361"/>
      <c r="AHS361"/>
      <c r="AHT361"/>
      <c r="AHU361"/>
      <c r="AHV361"/>
      <c r="AHW361"/>
      <c r="AHX361"/>
      <c r="AHY361"/>
      <c r="AHZ361"/>
      <c r="AIA361"/>
      <c r="AIB361"/>
      <c r="AIC361"/>
      <c r="AID361"/>
      <c r="AIE361"/>
      <c r="AIF361"/>
      <c r="AIG361"/>
      <c r="AIH361"/>
      <c r="AII361"/>
      <c r="AIJ361"/>
      <c r="AIK361"/>
      <c r="AIL361"/>
      <c r="AIM361"/>
      <c r="AIN361"/>
      <c r="AIO361"/>
      <c r="AIP361"/>
      <c r="AIQ361"/>
      <c r="AIR361"/>
      <c r="AIS361"/>
      <c r="AIT361"/>
      <c r="AIU361"/>
      <c r="AIV361"/>
      <c r="AIW361"/>
      <c r="AIX361"/>
      <c r="AIY361"/>
      <c r="AIZ361"/>
      <c r="AJA361"/>
      <c r="AJB361"/>
      <c r="AJC361"/>
      <c r="AJD361"/>
      <c r="AJE361"/>
      <c r="AJF361"/>
      <c r="AJG361"/>
      <c r="AJH361"/>
      <c r="AJI361"/>
      <c r="AJJ361"/>
      <c r="AJK361"/>
      <c r="AJL361"/>
      <c r="AJM361"/>
      <c r="AJN361"/>
      <c r="AJO361"/>
    </row>
    <row r="362" spans="1:951" x14ac:dyDescent="0.35">
      <c r="A362" s="131" t="s">
        <v>151</v>
      </c>
      <c r="B362" s="131">
        <v>8728097</v>
      </c>
      <c r="C362" s="131" t="s">
        <v>1581</v>
      </c>
      <c r="D362" s="131" t="s">
        <v>412</v>
      </c>
      <c r="E362" s="131" t="s">
        <v>1582</v>
      </c>
      <c r="F362" s="131" t="s">
        <v>646</v>
      </c>
      <c r="G362" s="129">
        <f t="shared" si="5"/>
        <v>20</v>
      </c>
      <c r="H362" s="131" t="s">
        <v>186</v>
      </c>
      <c r="I362" s="131" t="s">
        <v>189</v>
      </c>
      <c r="J362" s="131" t="s">
        <v>223</v>
      </c>
      <c r="K362" s="131" t="s">
        <v>197</v>
      </c>
      <c r="L362" s="131"/>
      <c r="M362" s="133">
        <v>1</v>
      </c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  <c r="IW362"/>
      <c r="IX362"/>
      <c r="IY362"/>
      <c r="IZ362"/>
      <c r="JA362"/>
      <c r="JB362"/>
      <c r="JC362"/>
      <c r="JD362"/>
      <c r="JE362"/>
      <c r="JF362"/>
      <c r="JG362"/>
      <c r="JH362"/>
      <c r="JI362"/>
      <c r="JJ362"/>
      <c r="JK362"/>
      <c r="JL362"/>
      <c r="JM362"/>
      <c r="JN362"/>
      <c r="JO362"/>
      <c r="JP362"/>
      <c r="JQ362"/>
      <c r="JR362"/>
      <c r="JS362"/>
      <c r="JT362"/>
      <c r="JU362"/>
      <c r="JV362"/>
      <c r="JW362"/>
      <c r="JX362"/>
      <c r="JY362"/>
      <c r="JZ362"/>
      <c r="KA362"/>
      <c r="KB362"/>
      <c r="KC362"/>
      <c r="KD362"/>
      <c r="KE362"/>
      <c r="KF362"/>
      <c r="KG362"/>
      <c r="KH362"/>
      <c r="KI362"/>
      <c r="KJ362"/>
      <c r="KK362"/>
      <c r="KL362"/>
      <c r="KM362"/>
      <c r="KN362"/>
      <c r="KO362"/>
      <c r="KP362"/>
      <c r="KQ362"/>
      <c r="KR362"/>
      <c r="KS362"/>
      <c r="KT362"/>
      <c r="KU362"/>
      <c r="KV362"/>
      <c r="KW362"/>
      <c r="KX362"/>
      <c r="KY362"/>
      <c r="KZ362"/>
      <c r="LA362"/>
      <c r="LB362"/>
      <c r="LC362"/>
      <c r="LD362"/>
      <c r="LE362"/>
      <c r="LF362"/>
      <c r="LG362"/>
      <c r="LH362"/>
      <c r="LI362"/>
      <c r="LJ362"/>
      <c r="LK362"/>
      <c r="LL362"/>
      <c r="LM362"/>
      <c r="LN362"/>
      <c r="LO362"/>
      <c r="LP362"/>
      <c r="LQ362"/>
      <c r="LR362"/>
      <c r="LS362"/>
      <c r="LT362"/>
      <c r="LU362"/>
      <c r="LV362"/>
      <c r="LW362"/>
      <c r="LX362"/>
      <c r="LY362"/>
      <c r="LZ362"/>
      <c r="MA362"/>
      <c r="MB362"/>
      <c r="MC362"/>
      <c r="MD362"/>
      <c r="ME362"/>
      <c r="MF362"/>
      <c r="MG362"/>
      <c r="MH362"/>
      <c r="MI362"/>
      <c r="MJ362"/>
      <c r="MK362"/>
      <c r="ML362"/>
      <c r="MM362"/>
      <c r="MN362"/>
      <c r="MO362"/>
      <c r="MP362"/>
      <c r="MQ362"/>
      <c r="MR362"/>
      <c r="MS362"/>
      <c r="MT362"/>
      <c r="MU362"/>
      <c r="MV362"/>
      <c r="MW362"/>
      <c r="MX362"/>
      <c r="MY362"/>
      <c r="MZ362"/>
      <c r="NA362"/>
      <c r="NB362"/>
      <c r="NC362"/>
      <c r="ND362"/>
      <c r="NE362"/>
      <c r="NF362"/>
      <c r="NG362"/>
      <c r="NH362"/>
      <c r="NI362"/>
      <c r="NJ362"/>
      <c r="NK362"/>
      <c r="NL362"/>
      <c r="NM362"/>
      <c r="NN362"/>
      <c r="NO362"/>
      <c r="NP362"/>
      <c r="NQ362"/>
      <c r="NR362"/>
      <c r="NS362"/>
      <c r="NT362"/>
      <c r="NU362"/>
      <c r="NV362"/>
      <c r="NW362"/>
      <c r="NX362"/>
      <c r="NY362"/>
      <c r="NZ362"/>
      <c r="OA362"/>
      <c r="OB362"/>
      <c r="OC362"/>
      <c r="OD362"/>
      <c r="OE362"/>
      <c r="OF362"/>
      <c r="OG362"/>
      <c r="OH362"/>
      <c r="OI362"/>
      <c r="OJ362"/>
      <c r="OK362"/>
      <c r="OL362"/>
      <c r="OM362"/>
      <c r="ON362"/>
      <c r="OO362"/>
      <c r="OP362"/>
      <c r="OQ362"/>
      <c r="OR362"/>
      <c r="OS362"/>
      <c r="OT362"/>
      <c r="OU362"/>
      <c r="OV362"/>
      <c r="OW362"/>
      <c r="OX362"/>
      <c r="OY362"/>
      <c r="OZ362"/>
      <c r="PA362"/>
      <c r="PB362"/>
      <c r="PC362"/>
      <c r="PD362"/>
      <c r="PE362"/>
      <c r="PF362"/>
      <c r="PG362"/>
      <c r="PH362"/>
      <c r="PI362"/>
      <c r="PJ362"/>
      <c r="PK362"/>
      <c r="PL362"/>
      <c r="PM362"/>
      <c r="PN362"/>
      <c r="PO362"/>
      <c r="PP362"/>
      <c r="PQ362"/>
      <c r="PR362"/>
      <c r="PS362"/>
      <c r="PT362"/>
      <c r="PU362"/>
      <c r="PV362"/>
      <c r="PW362"/>
      <c r="PX362"/>
      <c r="PY362"/>
      <c r="PZ362"/>
      <c r="QA362"/>
      <c r="QB362"/>
      <c r="QC362"/>
      <c r="QD362"/>
      <c r="QE362"/>
      <c r="QF362"/>
      <c r="QG362"/>
      <c r="QH362"/>
      <c r="QI362"/>
      <c r="QJ362"/>
      <c r="QK362"/>
      <c r="QL362"/>
      <c r="QM362"/>
      <c r="QN362"/>
      <c r="QO362"/>
      <c r="QP362"/>
      <c r="QQ362"/>
      <c r="QR362"/>
      <c r="QS362"/>
      <c r="QT362"/>
      <c r="QU362"/>
      <c r="QV362"/>
      <c r="QW362"/>
      <c r="QX362"/>
      <c r="QY362"/>
      <c r="QZ362"/>
      <c r="RA362"/>
      <c r="RB362"/>
      <c r="RC362"/>
      <c r="RD362"/>
      <c r="RE362"/>
      <c r="RF362"/>
      <c r="RG362"/>
      <c r="RH362"/>
      <c r="RI362"/>
      <c r="RJ362"/>
      <c r="RK362"/>
      <c r="RL362"/>
      <c r="RM362"/>
      <c r="RN362"/>
      <c r="RO362"/>
      <c r="RP362"/>
      <c r="RQ362"/>
      <c r="RR362"/>
      <c r="RS362"/>
      <c r="RT362"/>
      <c r="RU362"/>
      <c r="RV362"/>
      <c r="RW362"/>
      <c r="RX362"/>
      <c r="RY362"/>
      <c r="RZ362"/>
      <c r="SA362"/>
      <c r="SB362"/>
      <c r="SC362"/>
      <c r="SD362"/>
      <c r="SE362"/>
      <c r="SF362"/>
      <c r="SG362"/>
      <c r="SH362"/>
      <c r="SI362"/>
      <c r="SJ362"/>
      <c r="SK362"/>
      <c r="SL362"/>
      <c r="SM362"/>
      <c r="SN362"/>
      <c r="SO362"/>
      <c r="SP362"/>
      <c r="SQ362"/>
      <c r="SR362"/>
      <c r="SS362"/>
      <c r="ST362"/>
      <c r="SU362"/>
      <c r="SV362"/>
      <c r="SW362"/>
      <c r="SX362"/>
      <c r="SY362"/>
      <c r="SZ362"/>
      <c r="TA362"/>
      <c r="TB362"/>
      <c r="TC362"/>
      <c r="TD362"/>
      <c r="TE362"/>
      <c r="TF362"/>
      <c r="TG362"/>
      <c r="TH362"/>
      <c r="TI362"/>
      <c r="TJ362"/>
      <c r="TK362"/>
      <c r="TL362"/>
      <c r="TM362"/>
      <c r="TN362"/>
      <c r="TO362"/>
      <c r="TP362"/>
      <c r="TQ362"/>
      <c r="TR362"/>
      <c r="TS362"/>
      <c r="TT362"/>
      <c r="TU362"/>
      <c r="TV362"/>
      <c r="TW362"/>
      <c r="TX362"/>
      <c r="TY362"/>
      <c r="TZ362"/>
      <c r="UA362"/>
      <c r="UB362"/>
      <c r="UC362"/>
      <c r="UD362"/>
      <c r="UE362"/>
      <c r="UF362"/>
      <c r="UG362"/>
      <c r="UH362"/>
      <c r="UI362"/>
      <c r="UJ362"/>
      <c r="UK362"/>
      <c r="UL362"/>
      <c r="UM362"/>
      <c r="UN362"/>
      <c r="UO362"/>
      <c r="UP362"/>
      <c r="UQ362"/>
      <c r="UR362"/>
      <c r="US362"/>
      <c r="UT362"/>
      <c r="UU362"/>
      <c r="UV362"/>
      <c r="UW362"/>
      <c r="UX362"/>
      <c r="UY362"/>
      <c r="UZ362"/>
      <c r="VA362"/>
      <c r="VB362"/>
      <c r="VC362"/>
      <c r="VD362"/>
      <c r="VE362"/>
      <c r="VF362"/>
      <c r="VG362"/>
      <c r="VH362"/>
      <c r="VI362"/>
      <c r="VJ362"/>
      <c r="VK362"/>
      <c r="VL362"/>
      <c r="VM362"/>
      <c r="VN362"/>
      <c r="VO362"/>
      <c r="VP362"/>
      <c r="VQ362"/>
      <c r="VR362"/>
      <c r="VS362"/>
      <c r="VT362"/>
      <c r="VU362"/>
      <c r="VV362"/>
      <c r="VW362"/>
      <c r="VX362"/>
      <c r="VY362"/>
      <c r="VZ362"/>
      <c r="WA362"/>
      <c r="WB362"/>
      <c r="WC362"/>
      <c r="WD362"/>
      <c r="WE362"/>
      <c r="WF362"/>
      <c r="WG362"/>
      <c r="WH362"/>
      <c r="WI362"/>
      <c r="WJ362"/>
      <c r="WK362"/>
      <c r="WL362"/>
      <c r="WM362"/>
      <c r="WN362"/>
      <c r="WO362"/>
      <c r="WP362"/>
      <c r="WQ362"/>
      <c r="WR362"/>
      <c r="WS362"/>
      <c r="WT362"/>
      <c r="WU362"/>
      <c r="WV362"/>
      <c r="WW362"/>
      <c r="WX362"/>
      <c r="WY362"/>
      <c r="WZ362"/>
      <c r="XA362"/>
      <c r="XB362"/>
      <c r="XC362"/>
      <c r="XD362"/>
      <c r="XE362"/>
      <c r="XF362"/>
      <c r="XG362"/>
      <c r="XH362"/>
      <c r="XI362"/>
      <c r="XJ362"/>
      <c r="XK362"/>
      <c r="XL362"/>
      <c r="XM362"/>
      <c r="XN362"/>
      <c r="XO362"/>
      <c r="XP362"/>
      <c r="XQ362"/>
      <c r="XR362"/>
      <c r="XS362"/>
      <c r="XT362"/>
      <c r="XU362"/>
      <c r="XV362"/>
      <c r="XW362"/>
      <c r="XX362"/>
      <c r="XY362"/>
      <c r="XZ362"/>
      <c r="YA362"/>
      <c r="YB362"/>
      <c r="YC362"/>
      <c r="YD362"/>
      <c r="YE362"/>
      <c r="YF362"/>
      <c r="YG362"/>
      <c r="YH362"/>
      <c r="YI362"/>
      <c r="YJ362"/>
      <c r="YK362"/>
      <c r="YL362"/>
      <c r="YM362"/>
      <c r="YN362"/>
      <c r="YO362"/>
      <c r="YP362"/>
      <c r="YQ362"/>
      <c r="YR362"/>
      <c r="YS362"/>
      <c r="YT362"/>
      <c r="YU362"/>
      <c r="YV362"/>
      <c r="YW362"/>
      <c r="YX362"/>
      <c r="YY362"/>
      <c r="YZ362"/>
      <c r="ZA362"/>
      <c r="ZB362"/>
      <c r="ZC362"/>
      <c r="ZD362"/>
      <c r="ZE362"/>
      <c r="ZF362"/>
      <c r="ZG362"/>
      <c r="ZH362"/>
      <c r="ZI362"/>
      <c r="ZJ362"/>
      <c r="ZK362"/>
      <c r="ZL362"/>
      <c r="ZM362"/>
      <c r="ZN362"/>
      <c r="ZO362"/>
      <c r="ZP362"/>
      <c r="ZQ362"/>
      <c r="ZR362"/>
      <c r="ZS362"/>
      <c r="ZT362"/>
      <c r="ZU362"/>
      <c r="ZV362"/>
      <c r="ZW362"/>
      <c r="ZX362"/>
      <c r="ZY362"/>
      <c r="ZZ362"/>
      <c r="AAA362"/>
      <c r="AAB362"/>
      <c r="AAC362"/>
      <c r="AAD362"/>
      <c r="AAE362"/>
      <c r="AAF362"/>
      <c r="AAG362"/>
      <c r="AAH362"/>
      <c r="AAI362"/>
      <c r="AAJ362"/>
      <c r="AAK362"/>
      <c r="AAL362"/>
      <c r="AAM362"/>
      <c r="AAN362"/>
      <c r="AAO362"/>
      <c r="AAP362"/>
      <c r="AAQ362"/>
      <c r="AAR362"/>
      <c r="AAS362"/>
      <c r="AAT362"/>
      <c r="AAU362"/>
      <c r="AAV362"/>
      <c r="AAW362"/>
      <c r="AAX362"/>
      <c r="AAY362"/>
      <c r="AAZ362"/>
      <c r="ABA362"/>
      <c r="ABB362"/>
      <c r="ABC362"/>
      <c r="ABD362"/>
      <c r="ABE362"/>
      <c r="ABF362"/>
      <c r="ABG362"/>
      <c r="ABH362"/>
      <c r="ABI362"/>
      <c r="ABJ362"/>
      <c r="ABK362"/>
      <c r="ABL362"/>
      <c r="ABM362"/>
      <c r="ABN362"/>
      <c r="ABO362"/>
      <c r="ABP362"/>
      <c r="ABQ362"/>
      <c r="ABR362"/>
      <c r="ABS362"/>
      <c r="ABT362"/>
      <c r="ABU362"/>
      <c r="ABV362"/>
      <c r="ABW362"/>
      <c r="ABX362"/>
      <c r="ABY362"/>
      <c r="ABZ362"/>
      <c r="ACA362"/>
      <c r="ACB362"/>
      <c r="ACC362"/>
      <c r="ACD362"/>
      <c r="ACE362"/>
      <c r="ACF362"/>
      <c r="ACG362"/>
      <c r="ACH362"/>
      <c r="ACI362"/>
      <c r="ACJ362"/>
      <c r="ACK362"/>
      <c r="ACL362"/>
      <c r="ACM362"/>
      <c r="ACN362"/>
      <c r="ACO362"/>
      <c r="ACP362"/>
      <c r="ACQ362"/>
      <c r="ACR362"/>
      <c r="ACS362"/>
      <c r="ACT362"/>
      <c r="ACU362"/>
      <c r="ACV362"/>
      <c r="ACW362"/>
      <c r="ACX362"/>
      <c r="ACY362"/>
      <c r="ACZ362"/>
      <c r="ADA362"/>
      <c r="ADB362"/>
      <c r="ADC362"/>
      <c r="ADD362"/>
      <c r="ADE362"/>
      <c r="ADF362"/>
      <c r="ADG362"/>
      <c r="ADH362"/>
      <c r="ADI362"/>
      <c r="ADJ362"/>
      <c r="ADK362"/>
      <c r="ADL362"/>
      <c r="ADM362"/>
      <c r="ADN362"/>
      <c r="ADO362"/>
      <c r="ADP362"/>
      <c r="ADQ362"/>
      <c r="ADR362"/>
      <c r="ADS362"/>
      <c r="ADT362"/>
      <c r="ADU362"/>
      <c r="ADV362"/>
      <c r="ADW362"/>
      <c r="ADX362"/>
      <c r="ADY362"/>
      <c r="ADZ362"/>
      <c r="AEA362"/>
      <c r="AEB362"/>
      <c r="AEC362"/>
      <c r="AED362"/>
      <c r="AEE362"/>
      <c r="AEF362"/>
      <c r="AEG362"/>
      <c r="AEH362"/>
      <c r="AEI362"/>
      <c r="AEJ362"/>
      <c r="AEK362"/>
      <c r="AEL362"/>
      <c r="AEM362"/>
      <c r="AEN362"/>
      <c r="AEO362"/>
      <c r="AEP362"/>
      <c r="AEQ362"/>
      <c r="AER362"/>
      <c r="AES362"/>
      <c r="AET362"/>
      <c r="AEU362"/>
      <c r="AEV362"/>
      <c r="AEW362"/>
      <c r="AEX362"/>
      <c r="AEY362"/>
      <c r="AEZ362"/>
      <c r="AFA362"/>
      <c r="AFB362"/>
      <c r="AFC362"/>
      <c r="AFD362"/>
      <c r="AFE362"/>
      <c r="AFF362"/>
      <c r="AFG362"/>
      <c r="AFH362"/>
      <c r="AFI362"/>
      <c r="AFJ362"/>
      <c r="AFK362"/>
      <c r="AFL362"/>
      <c r="AFM362"/>
      <c r="AFN362"/>
      <c r="AFO362"/>
      <c r="AFP362"/>
      <c r="AFQ362"/>
      <c r="AFR362"/>
      <c r="AFS362"/>
      <c r="AFT362"/>
      <c r="AFU362"/>
      <c r="AFV362"/>
      <c r="AFW362"/>
      <c r="AFX362"/>
      <c r="AFY362"/>
      <c r="AFZ362"/>
      <c r="AGA362"/>
      <c r="AGB362"/>
      <c r="AGC362"/>
      <c r="AGD362"/>
      <c r="AGE362"/>
      <c r="AGF362"/>
      <c r="AGG362"/>
      <c r="AGH362"/>
      <c r="AGI362"/>
      <c r="AGJ362"/>
      <c r="AGK362"/>
      <c r="AGL362"/>
      <c r="AGM362"/>
      <c r="AGN362"/>
      <c r="AGO362"/>
      <c r="AGP362"/>
      <c r="AGQ362"/>
      <c r="AGR362"/>
      <c r="AGS362"/>
      <c r="AGT362"/>
      <c r="AGU362"/>
      <c r="AGV362"/>
      <c r="AGW362"/>
      <c r="AGX362"/>
      <c r="AGY362"/>
      <c r="AGZ362"/>
      <c r="AHA362"/>
      <c r="AHB362"/>
      <c r="AHC362"/>
      <c r="AHD362"/>
      <c r="AHE362"/>
      <c r="AHF362"/>
      <c r="AHG362"/>
      <c r="AHH362"/>
      <c r="AHI362"/>
      <c r="AHJ362"/>
      <c r="AHK362"/>
      <c r="AHL362"/>
      <c r="AHM362"/>
      <c r="AHN362"/>
      <c r="AHO362"/>
      <c r="AHP362"/>
      <c r="AHQ362"/>
      <c r="AHR362"/>
      <c r="AHS362"/>
      <c r="AHT362"/>
      <c r="AHU362"/>
      <c r="AHV362"/>
      <c r="AHW362"/>
      <c r="AHX362"/>
      <c r="AHY362"/>
      <c r="AHZ362"/>
      <c r="AIA362"/>
      <c r="AIB362"/>
      <c r="AIC362"/>
      <c r="AID362"/>
      <c r="AIE362"/>
      <c r="AIF362"/>
      <c r="AIG362"/>
      <c r="AIH362"/>
      <c r="AII362"/>
      <c r="AIJ362"/>
      <c r="AIK362"/>
      <c r="AIL362"/>
      <c r="AIM362"/>
      <c r="AIN362"/>
      <c r="AIO362"/>
      <c r="AIP362"/>
      <c r="AIQ362"/>
      <c r="AIR362"/>
      <c r="AIS362"/>
      <c r="AIT362"/>
      <c r="AIU362"/>
      <c r="AIV362"/>
      <c r="AIW362"/>
      <c r="AIX362"/>
      <c r="AIY362"/>
      <c r="AIZ362"/>
      <c r="AJA362"/>
      <c r="AJB362"/>
      <c r="AJC362"/>
      <c r="AJD362"/>
      <c r="AJE362"/>
      <c r="AJF362"/>
      <c r="AJG362"/>
      <c r="AJH362"/>
      <c r="AJI362"/>
      <c r="AJJ362"/>
      <c r="AJK362"/>
      <c r="AJL362"/>
      <c r="AJM362"/>
      <c r="AJN362"/>
      <c r="AJO362"/>
    </row>
    <row r="363" spans="1:951" x14ac:dyDescent="0.35">
      <c r="A363" s="131" t="s">
        <v>151</v>
      </c>
      <c r="B363" s="131">
        <v>8731520</v>
      </c>
      <c r="C363" s="131" t="s">
        <v>1583</v>
      </c>
      <c r="D363" s="131" t="s">
        <v>412</v>
      </c>
      <c r="E363" s="131" t="s">
        <v>1584</v>
      </c>
      <c r="F363" s="131" t="s">
        <v>675</v>
      </c>
      <c r="G363" s="129">
        <f t="shared" si="5"/>
        <v>20</v>
      </c>
      <c r="H363" s="131" t="s">
        <v>184</v>
      </c>
      <c r="I363" s="131" t="s">
        <v>189</v>
      </c>
      <c r="J363" s="131" t="s">
        <v>213</v>
      </c>
      <c r="K363" s="131" t="s">
        <v>197</v>
      </c>
      <c r="L363" s="131"/>
      <c r="M363" s="133">
        <v>1</v>
      </c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  <c r="IW363"/>
      <c r="IX363"/>
      <c r="IY363"/>
      <c r="IZ363"/>
      <c r="JA363"/>
      <c r="JB363"/>
      <c r="JC363"/>
      <c r="JD363"/>
      <c r="JE363"/>
      <c r="JF363"/>
      <c r="JG363"/>
      <c r="JH363"/>
      <c r="JI363"/>
      <c r="JJ363"/>
      <c r="JK363"/>
      <c r="JL363"/>
      <c r="JM363"/>
      <c r="JN363"/>
      <c r="JO363"/>
      <c r="JP363"/>
      <c r="JQ363"/>
      <c r="JR363"/>
      <c r="JS363"/>
      <c r="JT363"/>
      <c r="JU363"/>
      <c r="JV363"/>
      <c r="JW363"/>
      <c r="JX363"/>
      <c r="JY363"/>
      <c r="JZ363"/>
      <c r="KA363"/>
      <c r="KB363"/>
      <c r="KC363"/>
      <c r="KD363"/>
      <c r="KE363"/>
      <c r="KF363"/>
      <c r="KG363"/>
      <c r="KH363"/>
      <c r="KI363"/>
      <c r="KJ363"/>
      <c r="KK363"/>
      <c r="KL363"/>
      <c r="KM363"/>
      <c r="KN363"/>
      <c r="KO363"/>
      <c r="KP363"/>
      <c r="KQ363"/>
      <c r="KR363"/>
      <c r="KS363"/>
      <c r="KT363"/>
      <c r="KU363"/>
      <c r="KV363"/>
      <c r="KW363"/>
      <c r="KX363"/>
      <c r="KY363"/>
      <c r="KZ363"/>
      <c r="LA363"/>
      <c r="LB363"/>
      <c r="LC363"/>
      <c r="LD363"/>
      <c r="LE363"/>
      <c r="LF363"/>
      <c r="LG363"/>
      <c r="LH363"/>
      <c r="LI363"/>
      <c r="LJ363"/>
      <c r="LK363"/>
      <c r="LL363"/>
      <c r="LM363"/>
      <c r="LN363"/>
      <c r="LO363"/>
      <c r="LP363"/>
      <c r="LQ363"/>
      <c r="LR363"/>
      <c r="LS363"/>
      <c r="LT363"/>
      <c r="LU363"/>
      <c r="LV363"/>
      <c r="LW363"/>
      <c r="LX363"/>
      <c r="LY363"/>
      <c r="LZ363"/>
      <c r="MA363"/>
      <c r="MB363"/>
      <c r="MC363"/>
      <c r="MD363"/>
      <c r="ME363"/>
      <c r="MF363"/>
      <c r="MG363"/>
      <c r="MH363"/>
      <c r="MI363"/>
      <c r="MJ363"/>
      <c r="MK363"/>
      <c r="ML363"/>
      <c r="MM363"/>
      <c r="MN363"/>
      <c r="MO363"/>
      <c r="MP363"/>
      <c r="MQ363"/>
      <c r="MR363"/>
      <c r="MS363"/>
      <c r="MT363"/>
      <c r="MU363"/>
      <c r="MV363"/>
      <c r="MW363"/>
      <c r="MX363"/>
      <c r="MY363"/>
      <c r="MZ363"/>
      <c r="NA363"/>
      <c r="NB363"/>
      <c r="NC363"/>
      <c r="ND363"/>
      <c r="NE363"/>
      <c r="NF363"/>
      <c r="NG363"/>
      <c r="NH363"/>
      <c r="NI363"/>
      <c r="NJ363"/>
      <c r="NK363"/>
      <c r="NL363"/>
      <c r="NM363"/>
      <c r="NN363"/>
      <c r="NO363"/>
      <c r="NP363"/>
      <c r="NQ363"/>
      <c r="NR363"/>
      <c r="NS363"/>
      <c r="NT363"/>
      <c r="NU363"/>
      <c r="NV363"/>
      <c r="NW363"/>
      <c r="NX363"/>
      <c r="NY363"/>
      <c r="NZ363"/>
      <c r="OA363"/>
      <c r="OB363"/>
      <c r="OC363"/>
      <c r="OD363"/>
      <c r="OE363"/>
      <c r="OF363"/>
      <c r="OG363"/>
      <c r="OH363"/>
      <c r="OI363"/>
      <c r="OJ363"/>
      <c r="OK363"/>
      <c r="OL363"/>
      <c r="OM363"/>
      <c r="ON363"/>
      <c r="OO363"/>
      <c r="OP363"/>
      <c r="OQ363"/>
      <c r="OR363"/>
      <c r="OS363"/>
      <c r="OT363"/>
      <c r="OU363"/>
      <c r="OV363"/>
      <c r="OW363"/>
      <c r="OX363"/>
      <c r="OY363"/>
      <c r="OZ363"/>
      <c r="PA363"/>
      <c r="PB363"/>
      <c r="PC363"/>
      <c r="PD363"/>
      <c r="PE363"/>
      <c r="PF363"/>
      <c r="PG363"/>
      <c r="PH363"/>
      <c r="PI363"/>
      <c r="PJ363"/>
      <c r="PK363"/>
      <c r="PL363"/>
      <c r="PM363"/>
      <c r="PN363"/>
      <c r="PO363"/>
      <c r="PP363"/>
      <c r="PQ363"/>
      <c r="PR363"/>
      <c r="PS363"/>
      <c r="PT363"/>
      <c r="PU363"/>
      <c r="PV363"/>
      <c r="PW363"/>
      <c r="PX363"/>
      <c r="PY363"/>
      <c r="PZ363"/>
      <c r="QA363"/>
      <c r="QB363"/>
      <c r="QC363"/>
      <c r="QD363"/>
      <c r="QE363"/>
      <c r="QF363"/>
      <c r="QG363"/>
      <c r="QH363"/>
      <c r="QI363"/>
      <c r="QJ363"/>
      <c r="QK363"/>
      <c r="QL363"/>
      <c r="QM363"/>
      <c r="QN363"/>
      <c r="QO363"/>
      <c r="QP363"/>
      <c r="QQ363"/>
      <c r="QR363"/>
      <c r="QS363"/>
      <c r="QT363"/>
      <c r="QU363"/>
      <c r="QV363"/>
      <c r="QW363"/>
      <c r="QX363"/>
      <c r="QY363"/>
      <c r="QZ363"/>
      <c r="RA363"/>
      <c r="RB363"/>
      <c r="RC363"/>
      <c r="RD363"/>
      <c r="RE363"/>
      <c r="RF363"/>
      <c r="RG363"/>
      <c r="RH363"/>
      <c r="RI363"/>
      <c r="RJ363"/>
      <c r="RK363"/>
      <c r="RL363"/>
      <c r="RM363"/>
      <c r="RN363"/>
      <c r="RO363"/>
      <c r="RP363"/>
      <c r="RQ363"/>
      <c r="RR363"/>
      <c r="RS363"/>
      <c r="RT363"/>
      <c r="RU363"/>
      <c r="RV363"/>
      <c r="RW363"/>
      <c r="RX363"/>
      <c r="RY363"/>
      <c r="RZ363"/>
      <c r="SA363"/>
      <c r="SB363"/>
      <c r="SC363"/>
      <c r="SD363"/>
      <c r="SE363"/>
      <c r="SF363"/>
      <c r="SG363"/>
      <c r="SH363"/>
      <c r="SI363"/>
      <c r="SJ363"/>
      <c r="SK363"/>
      <c r="SL363"/>
      <c r="SM363"/>
      <c r="SN363"/>
      <c r="SO363"/>
      <c r="SP363"/>
      <c r="SQ363"/>
      <c r="SR363"/>
      <c r="SS363"/>
      <c r="ST363"/>
      <c r="SU363"/>
      <c r="SV363"/>
      <c r="SW363"/>
      <c r="SX363"/>
      <c r="SY363"/>
      <c r="SZ363"/>
      <c r="TA363"/>
      <c r="TB363"/>
      <c r="TC363"/>
      <c r="TD363"/>
      <c r="TE363"/>
      <c r="TF363"/>
      <c r="TG363"/>
      <c r="TH363"/>
      <c r="TI363"/>
      <c r="TJ363"/>
      <c r="TK363"/>
      <c r="TL363"/>
      <c r="TM363"/>
      <c r="TN363"/>
      <c r="TO363"/>
      <c r="TP363"/>
      <c r="TQ363"/>
      <c r="TR363"/>
      <c r="TS363"/>
      <c r="TT363"/>
      <c r="TU363"/>
      <c r="TV363"/>
      <c r="TW363"/>
      <c r="TX363"/>
      <c r="TY363"/>
      <c r="TZ363"/>
      <c r="UA363"/>
      <c r="UB363"/>
      <c r="UC363"/>
      <c r="UD363"/>
      <c r="UE363"/>
      <c r="UF363"/>
      <c r="UG363"/>
      <c r="UH363"/>
      <c r="UI363"/>
      <c r="UJ363"/>
      <c r="UK363"/>
      <c r="UL363"/>
      <c r="UM363"/>
      <c r="UN363"/>
      <c r="UO363"/>
      <c r="UP363"/>
      <c r="UQ363"/>
      <c r="UR363"/>
      <c r="US363"/>
      <c r="UT363"/>
      <c r="UU363"/>
      <c r="UV363"/>
      <c r="UW363"/>
      <c r="UX363"/>
      <c r="UY363"/>
      <c r="UZ363"/>
      <c r="VA363"/>
      <c r="VB363"/>
      <c r="VC363"/>
      <c r="VD363"/>
      <c r="VE363"/>
      <c r="VF363"/>
      <c r="VG363"/>
      <c r="VH363"/>
      <c r="VI363"/>
      <c r="VJ363"/>
      <c r="VK363"/>
      <c r="VL363"/>
      <c r="VM363"/>
      <c r="VN363"/>
      <c r="VO363"/>
      <c r="VP363"/>
      <c r="VQ363"/>
      <c r="VR363"/>
      <c r="VS363"/>
      <c r="VT363"/>
      <c r="VU363"/>
      <c r="VV363"/>
      <c r="VW363"/>
      <c r="VX363"/>
      <c r="VY363"/>
      <c r="VZ363"/>
      <c r="WA363"/>
      <c r="WB363"/>
      <c r="WC363"/>
      <c r="WD363"/>
      <c r="WE363"/>
      <c r="WF363"/>
      <c r="WG363"/>
      <c r="WH363"/>
      <c r="WI363"/>
      <c r="WJ363"/>
      <c r="WK363"/>
      <c r="WL363"/>
      <c r="WM363"/>
      <c r="WN363"/>
      <c r="WO363"/>
      <c r="WP363"/>
      <c r="WQ363"/>
      <c r="WR363"/>
      <c r="WS363"/>
      <c r="WT363"/>
      <c r="WU363"/>
      <c r="WV363"/>
      <c r="WW363"/>
      <c r="WX363"/>
      <c r="WY363"/>
      <c r="WZ363"/>
      <c r="XA363"/>
      <c r="XB363"/>
      <c r="XC363"/>
      <c r="XD363"/>
      <c r="XE363"/>
      <c r="XF363"/>
      <c r="XG363"/>
      <c r="XH363"/>
      <c r="XI363"/>
      <c r="XJ363"/>
      <c r="XK363"/>
      <c r="XL363"/>
      <c r="XM363"/>
      <c r="XN363"/>
      <c r="XO363"/>
      <c r="XP363"/>
      <c r="XQ363"/>
      <c r="XR363"/>
      <c r="XS363"/>
      <c r="XT363"/>
      <c r="XU363"/>
      <c r="XV363"/>
      <c r="XW363"/>
      <c r="XX363"/>
      <c r="XY363"/>
      <c r="XZ363"/>
      <c r="YA363"/>
      <c r="YB363"/>
      <c r="YC363"/>
      <c r="YD363"/>
      <c r="YE363"/>
      <c r="YF363"/>
      <c r="YG363"/>
      <c r="YH363"/>
      <c r="YI363"/>
      <c r="YJ363"/>
      <c r="YK363"/>
      <c r="YL363"/>
      <c r="YM363"/>
      <c r="YN363"/>
      <c r="YO363"/>
      <c r="YP363"/>
      <c r="YQ363"/>
      <c r="YR363"/>
      <c r="YS363"/>
      <c r="YT363"/>
      <c r="YU363"/>
      <c r="YV363"/>
      <c r="YW363"/>
      <c r="YX363"/>
      <c r="YY363"/>
      <c r="YZ363"/>
      <c r="ZA363"/>
      <c r="ZB363"/>
      <c r="ZC363"/>
      <c r="ZD363"/>
      <c r="ZE363"/>
      <c r="ZF363"/>
      <c r="ZG363"/>
      <c r="ZH363"/>
      <c r="ZI363"/>
      <c r="ZJ363"/>
      <c r="ZK363"/>
      <c r="ZL363"/>
      <c r="ZM363"/>
      <c r="ZN363"/>
      <c r="ZO363"/>
      <c r="ZP363"/>
      <c r="ZQ363"/>
      <c r="ZR363"/>
      <c r="ZS363"/>
      <c r="ZT363"/>
      <c r="ZU363"/>
      <c r="ZV363"/>
      <c r="ZW363"/>
      <c r="ZX363"/>
      <c r="ZY363"/>
      <c r="ZZ363"/>
      <c r="AAA363"/>
      <c r="AAB363"/>
      <c r="AAC363"/>
      <c r="AAD363"/>
      <c r="AAE363"/>
      <c r="AAF363"/>
      <c r="AAG363"/>
      <c r="AAH363"/>
      <c r="AAI363"/>
      <c r="AAJ363"/>
      <c r="AAK363"/>
      <c r="AAL363"/>
      <c r="AAM363"/>
      <c r="AAN363"/>
      <c r="AAO363"/>
      <c r="AAP363"/>
      <c r="AAQ363"/>
      <c r="AAR363"/>
      <c r="AAS363"/>
      <c r="AAT363"/>
      <c r="AAU363"/>
      <c r="AAV363"/>
      <c r="AAW363"/>
      <c r="AAX363"/>
      <c r="AAY363"/>
      <c r="AAZ363"/>
      <c r="ABA363"/>
      <c r="ABB363"/>
      <c r="ABC363"/>
      <c r="ABD363"/>
      <c r="ABE363"/>
      <c r="ABF363"/>
      <c r="ABG363"/>
      <c r="ABH363"/>
      <c r="ABI363"/>
      <c r="ABJ363"/>
      <c r="ABK363"/>
      <c r="ABL363"/>
      <c r="ABM363"/>
      <c r="ABN363"/>
      <c r="ABO363"/>
      <c r="ABP363"/>
      <c r="ABQ363"/>
      <c r="ABR363"/>
      <c r="ABS363"/>
      <c r="ABT363"/>
      <c r="ABU363"/>
      <c r="ABV363"/>
      <c r="ABW363"/>
      <c r="ABX363"/>
      <c r="ABY363"/>
      <c r="ABZ363"/>
      <c r="ACA363"/>
      <c r="ACB363"/>
      <c r="ACC363"/>
      <c r="ACD363"/>
      <c r="ACE363"/>
      <c r="ACF363"/>
      <c r="ACG363"/>
      <c r="ACH363"/>
      <c r="ACI363"/>
      <c r="ACJ363"/>
      <c r="ACK363"/>
      <c r="ACL363"/>
      <c r="ACM363"/>
      <c r="ACN363"/>
      <c r="ACO363"/>
      <c r="ACP363"/>
      <c r="ACQ363"/>
      <c r="ACR363"/>
      <c r="ACS363"/>
      <c r="ACT363"/>
      <c r="ACU363"/>
      <c r="ACV363"/>
      <c r="ACW363"/>
      <c r="ACX363"/>
      <c r="ACY363"/>
      <c r="ACZ363"/>
      <c r="ADA363"/>
      <c r="ADB363"/>
      <c r="ADC363"/>
      <c r="ADD363"/>
      <c r="ADE363"/>
      <c r="ADF363"/>
      <c r="ADG363"/>
      <c r="ADH363"/>
      <c r="ADI363"/>
      <c r="ADJ363"/>
      <c r="ADK363"/>
      <c r="ADL363"/>
      <c r="ADM363"/>
      <c r="ADN363"/>
      <c r="ADO363"/>
      <c r="ADP363"/>
      <c r="ADQ363"/>
      <c r="ADR363"/>
      <c r="ADS363"/>
      <c r="ADT363"/>
      <c r="ADU363"/>
      <c r="ADV363"/>
      <c r="ADW363"/>
      <c r="ADX363"/>
      <c r="ADY363"/>
      <c r="ADZ363"/>
      <c r="AEA363"/>
      <c r="AEB363"/>
      <c r="AEC363"/>
      <c r="AED363"/>
      <c r="AEE363"/>
      <c r="AEF363"/>
      <c r="AEG363"/>
      <c r="AEH363"/>
      <c r="AEI363"/>
      <c r="AEJ363"/>
      <c r="AEK363"/>
      <c r="AEL363"/>
      <c r="AEM363"/>
      <c r="AEN363"/>
      <c r="AEO363"/>
      <c r="AEP363"/>
      <c r="AEQ363"/>
      <c r="AER363"/>
      <c r="AES363"/>
      <c r="AET363"/>
      <c r="AEU363"/>
      <c r="AEV363"/>
      <c r="AEW363"/>
      <c r="AEX363"/>
      <c r="AEY363"/>
      <c r="AEZ363"/>
      <c r="AFA363"/>
      <c r="AFB363"/>
      <c r="AFC363"/>
      <c r="AFD363"/>
      <c r="AFE363"/>
      <c r="AFF363"/>
      <c r="AFG363"/>
      <c r="AFH363"/>
      <c r="AFI363"/>
      <c r="AFJ363"/>
      <c r="AFK363"/>
      <c r="AFL363"/>
      <c r="AFM363"/>
      <c r="AFN363"/>
      <c r="AFO363"/>
      <c r="AFP363"/>
      <c r="AFQ363"/>
      <c r="AFR363"/>
      <c r="AFS363"/>
      <c r="AFT363"/>
      <c r="AFU363"/>
      <c r="AFV363"/>
      <c r="AFW363"/>
      <c r="AFX363"/>
      <c r="AFY363"/>
      <c r="AFZ363"/>
      <c r="AGA363"/>
      <c r="AGB363"/>
      <c r="AGC363"/>
      <c r="AGD363"/>
      <c r="AGE363"/>
      <c r="AGF363"/>
      <c r="AGG363"/>
      <c r="AGH363"/>
      <c r="AGI363"/>
      <c r="AGJ363"/>
      <c r="AGK363"/>
      <c r="AGL363"/>
      <c r="AGM363"/>
      <c r="AGN363"/>
      <c r="AGO363"/>
      <c r="AGP363"/>
      <c r="AGQ363"/>
      <c r="AGR363"/>
      <c r="AGS363"/>
      <c r="AGT363"/>
      <c r="AGU363"/>
      <c r="AGV363"/>
      <c r="AGW363"/>
      <c r="AGX363"/>
      <c r="AGY363"/>
      <c r="AGZ363"/>
      <c r="AHA363"/>
      <c r="AHB363"/>
      <c r="AHC363"/>
      <c r="AHD363"/>
      <c r="AHE363"/>
      <c r="AHF363"/>
      <c r="AHG363"/>
      <c r="AHH363"/>
      <c r="AHI363"/>
      <c r="AHJ363"/>
      <c r="AHK363"/>
      <c r="AHL363"/>
      <c r="AHM363"/>
      <c r="AHN363"/>
      <c r="AHO363"/>
      <c r="AHP363"/>
      <c r="AHQ363"/>
      <c r="AHR363"/>
      <c r="AHS363"/>
      <c r="AHT363"/>
      <c r="AHU363"/>
      <c r="AHV363"/>
      <c r="AHW363"/>
      <c r="AHX363"/>
      <c r="AHY363"/>
      <c r="AHZ363"/>
      <c r="AIA363"/>
      <c r="AIB363"/>
      <c r="AIC363"/>
      <c r="AID363"/>
      <c r="AIE363"/>
      <c r="AIF363"/>
      <c r="AIG363"/>
      <c r="AIH363"/>
      <c r="AII363"/>
      <c r="AIJ363"/>
      <c r="AIK363"/>
      <c r="AIL363"/>
      <c r="AIM363"/>
      <c r="AIN363"/>
      <c r="AIO363"/>
      <c r="AIP363"/>
      <c r="AIQ363"/>
      <c r="AIR363"/>
      <c r="AIS363"/>
      <c r="AIT363"/>
      <c r="AIU363"/>
      <c r="AIV363"/>
      <c r="AIW363"/>
      <c r="AIX363"/>
      <c r="AIY363"/>
      <c r="AIZ363"/>
      <c r="AJA363"/>
      <c r="AJB363"/>
      <c r="AJC363"/>
      <c r="AJD363"/>
      <c r="AJE363"/>
      <c r="AJF363"/>
      <c r="AJG363"/>
      <c r="AJH363"/>
      <c r="AJI363"/>
      <c r="AJJ363"/>
      <c r="AJK363"/>
      <c r="AJL363"/>
      <c r="AJM363"/>
      <c r="AJN363"/>
      <c r="AJO363"/>
    </row>
    <row r="364" spans="1:951" x14ac:dyDescent="0.35">
      <c r="A364" s="131" t="s">
        <v>151</v>
      </c>
      <c r="B364" s="131">
        <v>9654900</v>
      </c>
      <c r="C364" s="131" t="s">
        <v>1585</v>
      </c>
      <c r="D364" s="131" t="s">
        <v>812</v>
      </c>
      <c r="E364" s="131" t="s">
        <v>1586</v>
      </c>
      <c r="F364" s="131" t="s">
        <v>966</v>
      </c>
      <c r="G364" s="129">
        <f t="shared" si="5"/>
        <v>22</v>
      </c>
      <c r="H364" s="131" t="s">
        <v>186</v>
      </c>
      <c r="I364" s="131" t="s">
        <v>189</v>
      </c>
      <c r="J364" s="131" t="s">
        <v>150</v>
      </c>
      <c r="K364" s="131" t="s">
        <v>197</v>
      </c>
      <c r="L364" s="131"/>
      <c r="M364" s="133">
        <v>1</v>
      </c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  <c r="IW364"/>
      <c r="IX364"/>
      <c r="IY364"/>
      <c r="IZ364"/>
      <c r="JA364"/>
      <c r="JB364"/>
      <c r="JC364"/>
      <c r="JD364"/>
      <c r="JE364"/>
      <c r="JF364"/>
      <c r="JG364"/>
      <c r="JH364"/>
      <c r="JI364"/>
      <c r="JJ364"/>
      <c r="JK364"/>
      <c r="JL364"/>
      <c r="JM364"/>
      <c r="JN364"/>
      <c r="JO364"/>
      <c r="JP364"/>
      <c r="JQ364"/>
      <c r="JR364"/>
      <c r="JS364"/>
      <c r="JT364"/>
      <c r="JU364"/>
      <c r="JV364"/>
      <c r="JW364"/>
      <c r="JX364"/>
      <c r="JY364"/>
      <c r="JZ364"/>
      <c r="KA364"/>
      <c r="KB364"/>
      <c r="KC364"/>
      <c r="KD364"/>
      <c r="KE364"/>
      <c r="KF364"/>
      <c r="KG364"/>
      <c r="KH364"/>
      <c r="KI364"/>
      <c r="KJ364"/>
      <c r="KK364"/>
      <c r="KL364"/>
      <c r="KM364"/>
      <c r="KN364"/>
      <c r="KO364"/>
      <c r="KP364"/>
      <c r="KQ364"/>
      <c r="KR364"/>
      <c r="KS364"/>
      <c r="KT364"/>
      <c r="KU364"/>
      <c r="KV364"/>
      <c r="KW364"/>
      <c r="KX364"/>
      <c r="KY364"/>
      <c r="KZ364"/>
      <c r="LA364"/>
      <c r="LB364"/>
      <c r="LC364"/>
      <c r="LD364"/>
      <c r="LE364"/>
      <c r="LF364"/>
      <c r="LG364"/>
      <c r="LH364"/>
      <c r="LI364"/>
      <c r="LJ364"/>
      <c r="LK364"/>
      <c r="LL364"/>
      <c r="LM364"/>
      <c r="LN364"/>
      <c r="LO364"/>
      <c r="LP364"/>
      <c r="LQ364"/>
      <c r="LR364"/>
      <c r="LS364"/>
      <c r="LT364"/>
      <c r="LU364"/>
      <c r="LV364"/>
      <c r="LW364"/>
      <c r="LX364"/>
      <c r="LY364"/>
      <c r="LZ364"/>
      <c r="MA364"/>
      <c r="MB364"/>
      <c r="MC364"/>
      <c r="MD364"/>
      <c r="ME364"/>
      <c r="MF364"/>
      <c r="MG364"/>
      <c r="MH364"/>
      <c r="MI364"/>
      <c r="MJ364"/>
      <c r="MK364"/>
      <c r="ML364"/>
      <c r="MM364"/>
      <c r="MN364"/>
      <c r="MO364"/>
      <c r="MP364"/>
      <c r="MQ364"/>
      <c r="MR364"/>
      <c r="MS364"/>
      <c r="MT364"/>
      <c r="MU364"/>
      <c r="MV364"/>
      <c r="MW364"/>
      <c r="MX364"/>
      <c r="MY364"/>
      <c r="MZ364"/>
      <c r="NA364"/>
      <c r="NB364"/>
      <c r="NC364"/>
      <c r="ND364"/>
      <c r="NE364"/>
      <c r="NF364"/>
      <c r="NG364"/>
      <c r="NH364"/>
      <c r="NI364"/>
      <c r="NJ364"/>
      <c r="NK364"/>
      <c r="NL364"/>
      <c r="NM364"/>
      <c r="NN364"/>
      <c r="NO364"/>
      <c r="NP364"/>
      <c r="NQ364"/>
      <c r="NR364"/>
      <c r="NS364"/>
      <c r="NT364"/>
      <c r="NU364"/>
      <c r="NV364"/>
      <c r="NW364"/>
      <c r="NX364"/>
      <c r="NY364"/>
      <c r="NZ364"/>
      <c r="OA364"/>
      <c r="OB364"/>
      <c r="OC364"/>
      <c r="OD364"/>
      <c r="OE364"/>
      <c r="OF364"/>
      <c r="OG364"/>
      <c r="OH364"/>
      <c r="OI364"/>
      <c r="OJ364"/>
      <c r="OK364"/>
      <c r="OL364"/>
      <c r="OM364"/>
      <c r="ON364"/>
      <c r="OO364"/>
      <c r="OP364"/>
      <c r="OQ364"/>
      <c r="OR364"/>
      <c r="OS364"/>
      <c r="OT364"/>
      <c r="OU364"/>
      <c r="OV364"/>
      <c r="OW364"/>
      <c r="OX364"/>
      <c r="OY364"/>
      <c r="OZ364"/>
      <c r="PA364"/>
      <c r="PB364"/>
      <c r="PC364"/>
      <c r="PD364"/>
      <c r="PE364"/>
      <c r="PF364"/>
      <c r="PG364"/>
      <c r="PH364"/>
      <c r="PI364"/>
      <c r="PJ364"/>
      <c r="PK364"/>
      <c r="PL364"/>
      <c r="PM364"/>
      <c r="PN364"/>
      <c r="PO364"/>
      <c r="PP364"/>
      <c r="PQ364"/>
      <c r="PR364"/>
      <c r="PS364"/>
      <c r="PT364"/>
      <c r="PU364"/>
      <c r="PV364"/>
      <c r="PW364"/>
      <c r="PX364"/>
      <c r="PY364"/>
      <c r="PZ364"/>
      <c r="QA364"/>
      <c r="QB364"/>
      <c r="QC364"/>
      <c r="QD364"/>
      <c r="QE364"/>
      <c r="QF364"/>
      <c r="QG364"/>
      <c r="QH364"/>
      <c r="QI364"/>
      <c r="QJ364"/>
      <c r="QK364"/>
      <c r="QL364"/>
      <c r="QM364"/>
      <c r="QN364"/>
      <c r="QO364"/>
      <c r="QP364"/>
      <c r="QQ364"/>
      <c r="QR364"/>
      <c r="QS364"/>
      <c r="QT364"/>
      <c r="QU364"/>
      <c r="QV364"/>
      <c r="QW364"/>
      <c r="QX364"/>
      <c r="QY364"/>
      <c r="QZ364"/>
      <c r="RA364"/>
      <c r="RB364"/>
      <c r="RC364"/>
      <c r="RD364"/>
      <c r="RE364"/>
      <c r="RF364"/>
      <c r="RG364"/>
      <c r="RH364"/>
      <c r="RI364"/>
      <c r="RJ364"/>
      <c r="RK364"/>
      <c r="RL364"/>
      <c r="RM364"/>
      <c r="RN364"/>
      <c r="RO364"/>
      <c r="RP364"/>
      <c r="RQ364"/>
      <c r="RR364"/>
      <c r="RS364"/>
      <c r="RT364"/>
      <c r="RU364"/>
      <c r="RV364"/>
      <c r="RW364"/>
      <c r="RX364"/>
      <c r="RY364"/>
      <c r="RZ364"/>
      <c r="SA364"/>
      <c r="SB364"/>
      <c r="SC364"/>
      <c r="SD364"/>
      <c r="SE364"/>
      <c r="SF364"/>
      <c r="SG364"/>
      <c r="SH364"/>
      <c r="SI364"/>
      <c r="SJ364"/>
      <c r="SK364"/>
      <c r="SL364"/>
      <c r="SM364"/>
      <c r="SN364"/>
      <c r="SO364"/>
      <c r="SP364"/>
      <c r="SQ364"/>
      <c r="SR364"/>
      <c r="SS364"/>
      <c r="ST364"/>
      <c r="SU364"/>
      <c r="SV364"/>
      <c r="SW364"/>
      <c r="SX364"/>
      <c r="SY364"/>
      <c r="SZ364"/>
      <c r="TA364"/>
      <c r="TB364"/>
      <c r="TC364"/>
      <c r="TD364"/>
      <c r="TE364"/>
      <c r="TF364"/>
      <c r="TG364"/>
      <c r="TH364"/>
      <c r="TI364"/>
      <c r="TJ364"/>
      <c r="TK364"/>
      <c r="TL364"/>
      <c r="TM364"/>
      <c r="TN364"/>
      <c r="TO364"/>
      <c r="TP364"/>
      <c r="TQ364"/>
      <c r="TR364"/>
      <c r="TS364"/>
      <c r="TT364"/>
      <c r="TU364"/>
      <c r="TV364"/>
      <c r="TW364"/>
      <c r="TX364"/>
      <c r="TY364"/>
      <c r="TZ364"/>
      <c r="UA364"/>
      <c r="UB364"/>
      <c r="UC364"/>
      <c r="UD364"/>
      <c r="UE364"/>
      <c r="UF364"/>
      <c r="UG364"/>
      <c r="UH364"/>
      <c r="UI364"/>
      <c r="UJ364"/>
      <c r="UK364"/>
      <c r="UL364"/>
      <c r="UM364"/>
      <c r="UN364"/>
      <c r="UO364"/>
      <c r="UP364"/>
      <c r="UQ364"/>
      <c r="UR364"/>
      <c r="US364"/>
      <c r="UT364"/>
      <c r="UU364"/>
      <c r="UV364"/>
      <c r="UW364"/>
      <c r="UX364"/>
      <c r="UY364"/>
      <c r="UZ364"/>
      <c r="VA364"/>
      <c r="VB364"/>
      <c r="VC364"/>
      <c r="VD364"/>
      <c r="VE364"/>
      <c r="VF364"/>
      <c r="VG364"/>
      <c r="VH364"/>
      <c r="VI364"/>
      <c r="VJ364"/>
      <c r="VK364"/>
      <c r="VL364"/>
      <c r="VM364"/>
      <c r="VN364"/>
      <c r="VO364"/>
      <c r="VP364"/>
      <c r="VQ364"/>
      <c r="VR364"/>
      <c r="VS364"/>
      <c r="VT364"/>
      <c r="VU364"/>
      <c r="VV364"/>
      <c r="VW364"/>
      <c r="VX364"/>
      <c r="VY364"/>
      <c r="VZ364"/>
      <c r="WA364"/>
      <c r="WB364"/>
      <c r="WC364"/>
      <c r="WD364"/>
      <c r="WE364"/>
      <c r="WF364"/>
      <c r="WG364"/>
      <c r="WH364"/>
      <c r="WI364"/>
      <c r="WJ364"/>
      <c r="WK364"/>
      <c r="WL364"/>
      <c r="WM364"/>
      <c r="WN364"/>
      <c r="WO364"/>
      <c r="WP364"/>
      <c r="WQ364"/>
      <c r="WR364"/>
      <c r="WS364"/>
      <c r="WT364"/>
      <c r="WU364"/>
      <c r="WV364"/>
      <c r="WW364"/>
      <c r="WX364"/>
      <c r="WY364"/>
      <c r="WZ364"/>
      <c r="XA364"/>
      <c r="XB364"/>
      <c r="XC364"/>
      <c r="XD364"/>
      <c r="XE364"/>
      <c r="XF364"/>
      <c r="XG364"/>
      <c r="XH364"/>
      <c r="XI364"/>
      <c r="XJ364"/>
      <c r="XK364"/>
      <c r="XL364"/>
      <c r="XM364"/>
      <c r="XN364"/>
      <c r="XO364"/>
      <c r="XP364"/>
      <c r="XQ364"/>
      <c r="XR364"/>
      <c r="XS364"/>
      <c r="XT364"/>
      <c r="XU364"/>
      <c r="XV364"/>
      <c r="XW364"/>
      <c r="XX364"/>
      <c r="XY364"/>
      <c r="XZ364"/>
      <c r="YA364"/>
      <c r="YB364"/>
      <c r="YC364"/>
      <c r="YD364"/>
      <c r="YE364"/>
      <c r="YF364"/>
      <c r="YG364"/>
      <c r="YH364"/>
      <c r="YI364"/>
      <c r="YJ364"/>
      <c r="YK364"/>
      <c r="YL364"/>
      <c r="YM364"/>
      <c r="YN364"/>
      <c r="YO364"/>
      <c r="YP364"/>
      <c r="YQ364"/>
      <c r="YR364"/>
      <c r="YS364"/>
      <c r="YT364"/>
      <c r="YU364"/>
      <c r="YV364"/>
      <c r="YW364"/>
      <c r="YX364"/>
      <c r="YY364"/>
      <c r="YZ364"/>
      <c r="ZA364"/>
      <c r="ZB364"/>
      <c r="ZC364"/>
      <c r="ZD364"/>
      <c r="ZE364"/>
      <c r="ZF364"/>
      <c r="ZG364"/>
      <c r="ZH364"/>
      <c r="ZI364"/>
      <c r="ZJ364"/>
      <c r="ZK364"/>
      <c r="ZL364"/>
      <c r="ZM364"/>
      <c r="ZN364"/>
      <c r="ZO364"/>
      <c r="ZP364"/>
      <c r="ZQ364"/>
      <c r="ZR364"/>
      <c r="ZS364"/>
      <c r="ZT364"/>
      <c r="ZU364"/>
      <c r="ZV364"/>
      <c r="ZW364"/>
      <c r="ZX364"/>
      <c r="ZY364"/>
      <c r="ZZ364"/>
      <c r="AAA364"/>
      <c r="AAB364"/>
      <c r="AAC364"/>
      <c r="AAD364"/>
      <c r="AAE364"/>
      <c r="AAF364"/>
      <c r="AAG364"/>
      <c r="AAH364"/>
      <c r="AAI364"/>
      <c r="AAJ364"/>
      <c r="AAK364"/>
      <c r="AAL364"/>
      <c r="AAM364"/>
      <c r="AAN364"/>
      <c r="AAO364"/>
      <c r="AAP364"/>
      <c r="AAQ364"/>
      <c r="AAR364"/>
      <c r="AAS364"/>
      <c r="AAT364"/>
      <c r="AAU364"/>
      <c r="AAV364"/>
      <c r="AAW364"/>
      <c r="AAX364"/>
      <c r="AAY364"/>
      <c r="AAZ364"/>
      <c r="ABA364"/>
      <c r="ABB364"/>
      <c r="ABC364"/>
      <c r="ABD364"/>
      <c r="ABE364"/>
      <c r="ABF364"/>
      <c r="ABG364"/>
      <c r="ABH364"/>
      <c r="ABI364"/>
      <c r="ABJ364"/>
      <c r="ABK364"/>
      <c r="ABL364"/>
      <c r="ABM364"/>
      <c r="ABN364"/>
      <c r="ABO364"/>
      <c r="ABP364"/>
      <c r="ABQ364"/>
      <c r="ABR364"/>
      <c r="ABS364"/>
      <c r="ABT364"/>
      <c r="ABU364"/>
      <c r="ABV364"/>
      <c r="ABW364"/>
      <c r="ABX364"/>
      <c r="ABY364"/>
      <c r="ABZ364"/>
      <c r="ACA364"/>
      <c r="ACB364"/>
      <c r="ACC364"/>
      <c r="ACD364"/>
      <c r="ACE364"/>
      <c r="ACF364"/>
      <c r="ACG364"/>
      <c r="ACH364"/>
      <c r="ACI364"/>
      <c r="ACJ364"/>
      <c r="ACK364"/>
      <c r="ACL364"/>
      <c r="ACM364"/>
      <c r="ACN364"/>
      <c r="ACO364"/>
      <c r="ACP364"/>
      <c r="ACQ364"/>
      <c r="ACR364"/>
      <c r="ACS364"/>
      <c r="ACT364"/>
      <c r="ACU364"/>
      <c r="ACV364"/>
      <c r="ACW364"/>
      <c r="ACX364"/>
      <c r="ACY364"/>
      <c r="ACZ364"/>
      <c r="ADA364"/>
      <c r="ADB364"/>
      <c r="ADC364"/>
      <c r="ADD364"/>
      <c r="ADE364"/>
      <c r="ADF364"/>
      <c r="ADG364"/>
      <c r="ADH364"/>
      <c r="ADI364"/>
      <c r="ADJ364"/>
      <c r="ADK364"/>
      <c r="ADL364"/>
      <c r="ADM364"/>
      <c r="ADN364"/>
      <c r="ADO364"/>
      <c r="ADP364"/>
      <c r="ADQ364"/>
      <c r="ADR364"/>
      <c r="ADS364"/>
      <c r="ADT364"/>
      <c r="ADU364"/>
      <c r="ADV364"/>
      <c r="ADW364"/>
      <c r="ADX364"/>
      <c r="ADY364"/>
      <c r="ADZ364"/>
      <c r="AEA364"/>
      <c r="AEB364"/>
      <c r="AEC364"/>
      <c r="AED364"/>
      <c r="AEE364"/>
      <c r="AEF364"/>
      <c r="AEG364"/>
      <c r="AEH364"/>
      <c r="AEI364"/>
      <c r="AEJ364"/>
      <c r="AEK364"/>
      <c r="AEL364"/>
      <c r="AEM364"/>
      <c r="AEN364"/>
      <c r="AEO364"/>
      <c r="AEP364"/>
      <c r="AEQ364"/>
      <c r="AER364"/>
      <c r="AES364"/>
      <c r="AET364"/>
      <c r="AEU364"/>
      <c r="AEV364"/>
      <c r="AEW364"/>
      <c r="AEX364"/>
      <c r="AEY364"/>
      <c r="AEZ364"/>
      <c r="AFA364"/>
      <c r="AFB364"/>
      <c r="AFC364"/>
      <c r="AFD364"/>
      <c r="AFE364"/>
      <c r="AFF364"/>
      <c r="AFG364"/>
      <c r="AFH364"/>
      <c r="AFI364"/>
      <c r="AFJ364"/>
      <c r="AFK364"/>
      <c r="AFL364"/>
      <c r="AFM364"/>
      <c r="AFN364"/>
      <c r="AFO364"/>
      <c r="AFP364"/>
      <c r="AFQ364"/>
      <c r="AFR364"/>
      <c r="AFS364"/>
      <c r="AFT364"/>
      <c r="AFU364"/>
      <c r="AFV364"/>
      <c r="AFW364"/>
      <c r="AFX364"/>
      <c r="AFY364"/>
      <c r="AFZ364"/>
      <c r="AGA364"/>
      <c r="AGB364"/>
      <c r="AGC364"/>
      <c r="AGD364"/>
      <c r="AGE364"/>
      <c r="AGF364"/>
      <c r="AGG364"/>
      <c r="AGH364"/>
      <c r="AGI364"/>
      <c r="AGJ364"/>
      <c r="AGK364"/>
      <c r="AGL364"/>
      <c r="AGM364"/>
      <c r="AGN364"/>
      <c r="AGO364"/>
      <c r="AGP364"/>
      <c r="AGQ364"/>
      <c r="AGR364"/>
      <c r="AGS364"/>
      <c r="AGT364"/>
      <c r="AGU364"/>
      <c r="AGV364"/>
      <c r="AGW364"/>
      <c r="AGX364"/>
      <c r="AGY364"/>
      <c r="AGZ364"/>
      <c r="AHA364"/>
      <c r="AHB364"/>
      <c r="AHC364"/>
      <c r="AHD364"/>
      <c r="AHE364"/>
      <c r="AHF364"/>
      <c r="AHG364"/>
      <c r="AHH364"/>
      <c r="AHI364"/>
      <c r="AHJ364"/>
      <c r="AHK364"/>
      <c r="AHL364"/>
      <c r="AHM364"/>
      <c r="AHN364"/>
      <c r="AHO364"/>
      <c r="AHP364"/>
      <c r="AHQ364"/>
      <c r="AHR364"/>
      <c r="AHS364"/>
      <c r="AHT364"/>
      <c r="AHU364"/>
      <c r="AHV364"/>
      <c r="AHW364"/>
      <c r="AHX364"/>
      <c r="AHY364"/>
      <c r="AHZ364"/>
      <c r="AIA364"/>
      <c r="AIB364"/>
      <c r="AIC364"/>
      <c r="AID364"/>
      <c r="AIE364"/>
      <c r="AIF364"/>
      <c r="AIG364"/>
      <c r="AIH364"/>
      <c r="AII364"/>
      <c r="AIJ364"/>
      <c r="AIK364"/>
      <c r="AIL364"/>
      <c r="AIM364"/>
      <c r="AIN364"/>
      <c r="AIO364"/>
      <c r="AIP364"/>
      <c r="AIQ364"/>
      <c r="AIR364"/>
      <c r="AIS364"/>
      <c r="AIT364"/>
      <c r="AIU364"/>
      <c r="AIV364"/>
      <c r="AIW364"/>
      <c r="AIX364"/>
      <c r="AIY364"/>
      <c r="AIZ364"/>
      <c r="AJA364"/>
      <c r="AJB364"/>
      <c r="AJC364"/>
      <c r="AJD364"/>
      <c r="AJE364"/>
      <c r="AJF364"/>
      <c r="AJG364"/>
      <c r="AJH364"/>
      <c r="AJI364"/>
      <c r="AJJ364"/>
      <c r="AJK364"/>
      <c r="AJL364"/>
      <c r="AJM364"/>
      <c r="AJN364"/>
      <c r="AJO364"/>
    </row>
    <row r="365" spans="1:951" x14ac:dyDescent="0.35">
      <c r="A365" s="131" t="s">
        <v>151</v>
      </c>
      <c r="B365" s="131">
        <v>9657179</v>
      </c>
      <c r="C365" s="131" t="s">
        <v>1587</v>
      </c>
      <c r="D365" s="131" t="s">
        <v>1588</v>
      </c>
      <c r="E365" s="131" t="s">
        <v>1589</v>
      </c>
      <c r="F365" s="131" t="s">
        <v>697</v>
      </c>
      <c r="G365" s="129">
        <f t="shared" si="5"/>
        <v>27</v>
      </c>
      <c r="H365" s="131" t="s">
        <v>186</v>
      </c>
      <c r="I365" s="131" t="s">
        <v>189</v>
      </c>
      <c r="J365" s="131" t="s">
        <v>223</v>
      </c>
      <c r="K365" s="131" t="s">
        <v>197</v>
      </c>
      <c r="L365" s="131"/>
      <c r="M365" s="133">
        <v>1</v>
      </c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  <c r="LK365"/>
      <c r="LL365"/>
      <c r="LM365"/>
      <c r="LN365"/>
      <c r="LO365"/>
      <c r="LP365"/>
      <c r="LQ365"/>
      <c r="LR365"/>
      <c r="LS365"/>
      <c r="LT365"/>
      <c r="LU365"/>
      <c r="LV365"/>
      <c r="LW365"/>
      <c r="LX365"/>
      <c r="LY365"/>
      <c r="LZ365"/>
      <c r="MA365"/>
      <c r="MB365"/>
      <c r="MC365"/>
      <c r="MD365"/>
      <c r="ME365"/>
      <c r="MF365"/>
      <c r="MG365"/>
      <c r="MH365"/>
      <c r="MI365"/>
      <c r="MJ365"/>
      <c r="MK365"/>
      <c r="ML365"/>
      <c r="MM365"/>
      <c r="MN365"/>
      <c r="MO365"/>
      <c r="MP365"/>
      <c r="MQ365"/>
      <c r="MR365"/>
      <c r="MS365"/>
      <c r="MT365"/>
      <c r="MU365"/>
      <c r="MV365"/>
      <c r="MW365"/>
      <c r="MX365"/>
      <c r="MY365"/>
      <c r="MZ365"/>
      <c r="NA365"/>
      <c r="NB365"/>
      <c r="NC365"/>
      <c r="ND365"/>
      <c r="NE365"/>
      <c r="NF365"/>
      <c r="NG365"/>
      <c r="NH365"/>
      <c r="NI365"/>
      <c r="NJ365"/>
      <c r="NK365"/>
      <c r="NL365"/>
      <c r="NM365"/>
      <c r="NN365"/>
      <c r="NO365"/>
      <c r="NP365"/>
      <c r="NQ365"/>
      <c r="NR365"/>
      <c r="NS365"/>
      <c r="NT365"/>
      <c r="NU365"/>
      <c r="NV365"/>
      <c r="NW365"/>
      <c r="NX365"/>
      <c r="NY365"/>
      <c r="NZ365"/>
      <c r="OA365"/>
      <c r="OB365"/>
      <c r="OC365"/>
      <c r="OD365"/>
      <c r="OE365"/>
      <c r="OF365"/>
      <c r="OG365"/>
      <c r="OH365"/>
      <c r="OI365"/>
      <c r="OJ365"/>
      <c r="OK365"/>
      <c r="OL365"/>
      <c r="OM365"/>
      <c r="ON365"/>
      <c r="OO365"/>
      <c r="OP365"/>
      <c r="OQ365"/>
      <c r="OR365"/>
      <c r="OS365"/>
      <c r="OT365"/>
      <c r="OU365"/>
      <c r="OV365"/>
      <c r="OW365"/>
      <c r="OX365"/>
      <c r="OY365"/>
      <c r="OZ365"/>
      <c r="PA365"/>
      <c r="PB365"/>
      <c r="PC365"/>
      <c r="PD365"/>
      <c r="PE365"/>
      <c r="PF365"/>
      <c r="PG365"/>
      <c r="PH365"/>
      <c r="PI365"/>
      <c r="PJ365"/>
      <c r="PK365"/>
      <c r="PL365"/>
      <c r="PM365"/>
      <c r="PN365"/>
      <c r="PO365"/>
      <c r="PP365"/>
      <c r="PQ365"/>
      <c r="PR365"/>
      <c r="PS365"/>
      <c r="PT365"/>
      <c r="PU365"/>
      <c r="PV365"/>
      <c r="PW365"/>
      <c r="PX365"/>
      <c r="PY365"/>
      <c r="PZ365"/>
      <c r="QA365"/>
      <c r="QB365"/>
      <c r="QC365"/>
      <c r="QD365"/>
      <c r="QE365"/>
      <c r="QF365"/>
      <c r="QG365"/>
      <c r="QH365"/>
      <c r="QI365"/>
      <c r="QJ365"/>
      <c r="QK365"/>
      <c r="QL365"/>
      <c r="QM365"/>
      <c r="QN365"/>
      <c r="QO365"/>
      <c r="QP365"/>
      <c r="QQ365"/>
      <c r="QR365"/>
      <c r="QS365"/>
      <c r="QT365"/>
      <c r="QU365"/>
      <c r="QV365"/>
      <c r="QW365"/>
      <c r="QX365"/>
      <c r="QY365"/>
      <c r="QZ365"/>
      <c r="RA365"/>
      <c r="RB365"/>
      <c r="RC365"/>
      <c r="RD365"/>
      <c r="RE365"/>
      <c r="RF365"/>
      <c r="RG365"/>
      <c r="RH365"/>
      <c r="RI365"/>
      <c r="RJ365"/>
      <c r="RK365"/>
      <c r="RL365"/>
      <c r="RM365"/>
      <c r="RN365"/>
      <c r="RO365"/>
      <c r="RP365"/>
      <c r="RQ365"/>
      <c r="RR365"/>
      <c r="RS365"/>
      <c r="RT365"/>
      <c r="RU365"/>
      <c r="RV365"/>
      <c r="RW365"/>
      <c r="RX365"/>
      <c r="RY365"/>
      <c r="RZ365"/>
      <c r="SA365"/>
      <c r="SB365"/>
      <c r="SC365"/>
      <c r="SD365"/>
      <c r="SE365"/>
      <c r="SF365"/>
      <c r="SG365"/>
      <c r="SH365"/>
      <c r="SI365"/>
      <c r="SJ365"/>
      <c r="SK365"/>
      <c r="SL365"/>
      <c r="SM365"/>
      <c r="SN365"/>
      <c r="SO365"/>
      <c r="SP365"/>
      <c r="SQ365"/>
      <c r="SR365"/>
      <c r="SS365"/>
      <c r="ST365"/>
      <c r="SU365"/>
      <c r="SV365"/>
      <c r="SW365"/>
      <c r="SX365"/>
      <c r="SY365"/>
      <c r="SZ365"/>
      <c r="TA365"/>
      <c r="TB365"/>
      <c r="TC365"/>
      <c r="TD365"/>
      <c r="TE365"/>
      <c r="TF365"/>
      <c r="TG365"/>
      <c r="TH365"/>
      <c r="TI365"/>
      <c r="TJ365"/>
      <c r="TK365"/>
      <c r="TL365"/>
      <c r="TM365"/>
      <c r="TN365"/>
      <c r="TO365"/>
      <c r="TP365"/>
      <c r="TQ365"/>
      <c r="TR365"/>
      <c r="TS365"/>
      <c r="TT365"/>
      <c r="TU365"/>
      <c r="TV365"/>
      <c r="TW365"/>
      <c r="TX365"/>
      <c r="TY365"/>
      <c r="TZ365"/>
      <c r="UA365"/>
      <c r="UB365"/>
      <c r="UC365"/>
      <c r="UD365"/>
      <c r="UE365"/>
      <c r="UF365"/>
      <c r="UG365"/>
      <c r="UH365"/>
      <c r="UI365"/>
      <c r="UJ365"/>
      <c r="UK365"/>
      <c r="UL365"/>
      <c r="UM365"/>
      <c r="UN365"/>
      <c r="UO365"/>
      <c r="UP365"/>
      <c r="UQ365"/>
      <c r="UR365"/>
      <c r="US365"/>
      <c r="UT365"/>
      <c r="UU365"/>
      <c r="UV365"/>
      <c r="UW365"/>
      <c r="UX365"/>
      <c r="UY365"/>
      <c r="UZ365"/>
      <c r="VA365"/>
      <c r="VB365"/>
      <c r="VC365"/>
      <c r="VD365"/>
      <c r="VE365"/>
      <c r="VF365"/>
      <c r="VG365"/>
      <c r="VH365"/>
      <c r="VI365"/>
      <c r="VJ365"/>
      <c r="VK365"/>
      <c r="VL365"/>
      <c r="VM365"/>
      <c r="VN365"/>
      <c r="VO365"/>
      <c r="VP365"/>
      <c r="VQ365"/>
      <c r="VR365"/>
      <c r="VS365"/>
      <c r="VT365"/>
      <c r="VU365"/>
      <c r="VV365"/>
      <c r="VW365"/>
      <c r="VX365"/>
      <c r="VY365"/>
      <c r="VZ365"/>
      <c r="WA365"/>
      <c r="WB365"/>
      <c r="WC365"/>
      <c r="WD365"/>
      <c r="WE365"/>
      <c r="WF365"/>
      <c r="WG365"/>
      <c r="WH365"/>
      <c r="WI365"/>
      <c r="WJ365"/>
      <c r="WK365"/>
      <c r="WL365"/>
      <c r="WM365"/>
      <c r="WN365"/>
      <c r="WO365"/>
      <c r="WP365"/>
      <c r="WQ365"/>
      <c r="WR365"/>
      <c r="WS365"/>
      <c r="WT365"/>
      <c r="WU365"/>
      <c r="WV365"/>
      <c r="WW365"/>
      <c r="WX365"/>
      <c r="WY365"/>
      <c r="WZ365"/>
      <c r="XA365"/>
      <c r="XB365"/>
      <c r="XC365"/>
      <c r="XD365"/>
      <c r="XE365"/>
      <c r="XF365"/>
      <c r="XG365"/>
      <c r="XH365"/>
      <c r="XI365"/>
      <c r="XJ365"/>
      <c r="XK365"/>
      <c r="XL365"/>
      <c r="XM365"/>
      <c r="XN365"/>
      <c r="XO365"/>
      <c r="XP365"/>
      <c r="XQ365"/>
      <c r="XR365"/>
      <c r="XS365"/>
      <c r="XT365"/>
      <c r="XU365"/>
      <c r="XV365"/>
      <c r="XW365"/>
      <c r="XX365"/>
      <c r="XY365"/>
      <c r="XZ365"/>
      <c r="YA365"/>
      <c r="YB365"/>
      <c r="YC365"/>
      <c r="YD365"/>
      <c r="YE365"/>
      <c r="YF365"/>
      <c r="YG365"/>
      <c r="YH365"/>
      <c r="YI365"/>
      <c r="YJ365"/>
      <c r="YK365"/>
      <c r="YL365"/>
      <c r="YM365"/>
      <c r="YN365"/>
      <c r="YO365"/>
      <c r="YP365"/>
      <c r="YQ365"/>
      <c r="YR365"/>
      <c r="YS365"/>
      <c r="YT365"/>
      <c r="YU365"/>
      <c r="YV365"/>
      <c r="YW365"/>
      <c r="YX365"/>
      <c r="YY365"/>
      <c r="YZ365"/>
      <c r="ZA365"/>
      <c r="ZB365"/>
      <c r="ZC365"/>
      <c r="ZD365"/>
      <c r="ZE365"/>
      <c r="ZF365"/>
      <c r="ZG365"/>
      <c r="ZH365"/>
      <c r="ZI365"/>
      <c r="ZJ365"/>
      <c r="ZK365"/>
      <c r="ZL365"/>
      <c r="ZM365"/>
      <c r="ZN365"/>
      <c r="ZO365"/>
      <c r="ZP365"/>
      <c r="ZQ365"/>
      <c r="ZR365"/>
      <c r="ZS365"/>
      <c r="ZT365"/>
      <c r="ZU365"/>
      <c r="ZV365"/>
      <c r="ZW365"/>
      <c r="ZX365"/>
      <c r="ZY365"/>
      <c r="ZZ365"/>
      <c r="AAA365"/>
      <c r="AAB365"/>
      <c r="AAC365"/>
      <c r="AAD365"/>
      <c r="AAE365"/>
      <c r="AAF365"/>
      <c r="AAG365"/>
      <c r="AAH365"/>
      <c r="AAI365"/>
      <c r="AAJ365"/>
      <c r="AAK365"/>
      <c r="AAL365"/>
      <c r="AAM365"/>
      <c r="AAN365"/>
      <c r="AAO365"/>
      <c r="AAP365"/>
      <c r="AAQ365"/>
      <c r="AAR365"/>
      <c r="AAS365"/>
      <c r="AAT365"/>
      <c r="AAU365"/>
      <c r="AAV365"/>
      <c r="AAW365"/>
      <c r="AAX365"/>
      <c r="AAY365"/>
      <c r="AAZ365"/>
      <c r="ABA365"/>
      <c r="ABB365"/>
      <c r="ABC365"/>
      <c r="ABD365"/>
      <c r="ABE365"/>
      <c r="ABF365"/>
      <c r="ABG365"/>
      <c r="ABH365"/>
      <c r="ABI365"/>
      <c r="ABJ365"/>
      <c r="ABK365"/>
      <c r="ABL365"/>
      <c r="ABM365"/>
      <c r="ABN365"/>
      <c r="ABO365"/>
      <c r="ABP365"/>
      <c r="ABQ365"/>
      <c r="ABR365"/>
      <c r="ABS365"/>
      <c r="ABT365"/>
      <c r="ABU365"/>
      <c r="ABV365"/>
      <c r="ABW365"/>
      <c r="ABX365"/>
      <c r="ABY365"/>
      <c r="ABZ365"/>
      <c r="ACA365"/>
      <c r="ACB365"/>
      <c r="ACC365"/>
      <c r="ACD365"/>
      <c r="ACE365"/>
      <c r="ACF365"/>
      <c r="ACG365"/>
      <c r="ACH365"/>
      <c r="ACI365"/>
      <c r="ACJ365"/>
      <c r="ACK365"/>
      <c r="ACL365"/>
      <c r="ACM365"/>
      <c r="ACN365"/>
      <c r="ACO365"/>
      <c r="ACP365"/>
      <c r="ACQ365"/>
      <c r="ACR365"/>
      <c r="ACS365"/>
      <c r="ACT365"/>
      <c r="ACU365"/>
      <c r="ACV365"/>
      <c r="ACW365"/>
      <c r="ACX365"/>
      <c r="ACY365"/>
      <c r="ACZ365"/>
      <c r="ADA365"/>
      <c r="ADB365"/>
      <c r="ADC365"/>
      <c r="ADD365"/>
      <c r="ADE365"/>
      <c r="ADF365"/>
      <c r="ADG365"/>
      <c r="ADH365"/>
      <c r="ADI365"/>
      <c r="ADJ365"/>
      <c r="ADK365"/>
      <c r="ADL365"/>
      <c r="ADM365"/>
      <c r="ADN365"/>
      <c r="ADO365"/>
      <c r="ADP365"/>
      <c r="ADQ365"/>
      <c r="ADR365"/>
      <c r="ADS365"/>
      <c r="ADT365"/>
      <c r="ADU365"/>
      <c r="ADV365"/>
      <c r="ADW365"/>
      <c r="ADX365"/>
      <c r="ADY365"/>
      <c r="ADZ365"/>
      <c r="AEA365"/>
      <c r="AEB365"/>
      <c r="AEC365"/>
      <c r="AED365"/>
      <c r="AEE365"/>
      <c r="AEF365"/>
      <c r="AEG365"/>
      <c r="AEH365"/>
      <c r="AEI365"/>
      <c r="AEJ365"/>
      <c r="AEK365"/>
      <c r="AEL365"/>
      <c r="AEM365"/>
      <c r="AEN365"/>
      <c r="AEO365"/>
      <c r="AEP365"/>
      <c r="AEQ365"/>
      <c r="AER365"/>
      <c r="AES365"/>
      <c r="AET365"/>
      <c r="AEU365"/>
      <c r="AEV365"/>
      <c r="AEW365"/>
      <c r="AEX365"/>
      <c r="AEY365"/>
      <c r="AEZ365"/>
      <c r="AFA365"/>
      <c r="AFB365"/>
      <c r="AFC365"/>
      <c r="AFD365"/>
      <c r="AFE365"/>
      <c r="AFF365"/>
      <c r="AFG365"/>
      <c r="AFH365"/>
      <c r="AFI365"/>
      <c r="AFJ365"/>
      <c r="AFK365"/>
      <c r="AFL365"/>
      <c r="AFM365"/>
      <c r="AFN365"/>
      <c r="AFO365"/>
      <c r="AFP365"/>
      <c r="AFQ365"/>
      <c r="AFR365"/>
      <c r="AFS365"/>
      <c r="AFT365"/>
      <c r="AFU365"/>
      <c r="AFV365"/>
      <c r="AFW365"/>
      <c r="AFX365"/>
      <c r="AFY365"/>
      <c r="AFZ365"/>
      <c r="AGA365"/>
      <c r="AGB365"/>
      <c r="AGC365"/>
      <c r="AGD365"/>
      <c r="AGE365"/>
      <c r="AGF365"/>
      <c r="AGG365"/>
      <c r="AGH365"/>
      <c r="AGI365"/>
      <c r="AGJ365"/>
      <c r="AGK365"/>
      <c r="AGL365"/>
      <c r="AGM365"/>
      <c r="AGN365"/>
      <c r="AGO365"/>
      <c r="AGP365"/>
      <c r="AGQ365"/>
      <c r="AGR365"/>
      <c r="AGS365"/>
      <c r="AGT365"/>
      <c r="AGU365"/>
      <c r="AGV365"/>
      <c r="AGW365"/>
      <c r="AGX365"/>
      <c r="AGY365"/>
      <c r="AGZ365"/>
      <c r="AHA365"/>
      <c r="AHB365"/>
      <c r="AHC365"/>
      <c r="AHD365"/>
      <c r="AHE365"/>
      <c r="AHF365"/>
      <c r="AHG365"/>
      <c r="AHH365"/>
      <c r="AHI365"/>
      <c r="AHJ365"/>
      <c r="AHK365"/>
      <c r="AHL365"/>
      <c r="AHM365"/>
      <c r="AHN365"/>
      <c r="AHO365"/>
      <c r="AHP365"/>
      <c r="AHQ365"/>
      <c r="AHR365"/>
      <c r="AHS365"/>
      <c r="AHT365"/>
      <c r="AHU365"/>
      <c r="AHV365"/>
      <c r="AHW365"/>
      <c r="AHX365"/>
      <c r="AHY365"/>
      <c r="AHZ365"/>
      <c r="AIA365"/>
      <c r="AIB365"/>
      <c r="AIC365"/>
      <c r="AID365"/>
      <c r="AIE365"/>
      <c r="AIF365"/>
      <c r="AIG365"/>
      <c r="AIH365"/>
      <c r="AII365"/>
      <c r="AIJ365"/>
      <c r="AIK365"/>
      <c r="AIL365"/>
      <c r="AIM365"/>
      <c r="AIN365"/>
      <c r="AIO365"/>
      <c r="AIP365"/>
      <c r="AIQ365"/>
      <c r="AIR365"/>
      <c r="AIS365"/>
      <c r="AIT365"/>
      <c r="AIU365"/>
      <c r="AIV365"/>
      <c r="AIW365"/>
      <c r="AIX365"/>
      <c r="AIY365"/>
      <c r="AIZ365"/>
      <c r="AJA365"/>
      <c r="AJB365"/>
      <c r="AJC365"/>
      <c r="AJD365"/>
      <c r="AJE365"/>
      <c r="AJF365"/>
      <c r="AJG365"/>
      <c r="AJH365"/>
      <c r="AJI365"/>
      <c r="AJJ365"/>
      <c r="AJK365"/>
      <c r="AJL365"/>
      <c r="AJM365"/>
      <c r="AJN365"/>
      <c r="AJO365"/>
    </row>
    <row r="366" spans="1:951" x14ac:dyDescent="0.35">
      <c r="A366" s="131" t="s">
        <v>151</v>
      </c>
      <c r="B366" s="131">
        <v>9660398</v>
      </c>
      <c r="C366" s="131" t="s">
        <v>1590</v>
      </c>
      <c r="D366" s="131" t="s">
        <v>231</v>
      </c>
      <c r="E366" s="131" t="s">
        <v>1591</v>
      </c>
      <c r="F366" s="131" t="s">
        <v>717</v>
      </c>
      <c r="G366" s="129">
        <f t="shared" si="5"/>
        <v>22</v>
      </c>
      <c r="H366" s="131" t="s">
        <v>184</v>
      </c>
      <c r="I366" s="131" t="s">
        <v>189</v>
      </c>
      <c r="J366" s="131" t="s">
        <v>150</v>
      </c>
      <c r="K366" s="131" t="s">
        <v>197</v>
      </c>
      <c r="L366" s="131"/>
      <c r="M366" s="133">
        <v>1</v>
      </c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  <c r="LK366"/>
      <c r="LL366"/>
      <c r="LM366"/>
      <c r="LN366"/>
      <c r="LO366"/>
      <c r="LP366"/>
      <c r="LQ366"/>
      <c r="LR366"/>
      <c r="LS366"/>
      <c r="LT366"/>
      <c r="LU366"/>
      <c r="LV366"/>
      <c r="LW366"/>
      <c r="LX366"/>
      <c r="LY366"/>
      <c r="LZ366"/>
      <c r="MA366"/>
      <c r="MB366"/>
      <c r="MC366"/>
      <c r="MD366"/>
      <c r="ME366"/>
      <c r="MF366"/>
      <c r="MG366"/>
      <c r="MH366"/>
      <c r="MI366"/>
      <c r="MJ366"/>
      <c r="MK366"/>
      <c r="ML366"/>
      <c r="MM366"/>
      <c r="MN366"/>
      <c r="MO366"/>
      <c r="MP366"/>
      <c r="MQ366"/>
      <c r="MR366"/>
      <c r="MS366"/>
      <c r="MT366"/>
      <c r="MU366"/>
      <c r="MV366"/>
      <c r="MW366"/>
      <c r="MX366"/>
      <c r="MY366"/>
      <c r="MZ366"/>
      <c r="NA366"/>
      <c r="NB366"/>
      <c r="NC366"/>
      <c r="ND366"/>
      <c r="NE366"/>
      <c r="NF366"/>
      <c r="NG366"/>
      <c r="NH366"/>
      <c r="NI366"/>
      <c r="NJ366"/>
      <c r="NK366"/>
      <c r="NL366"/>
      <c r="NM366"/>
      <c r="NN366"/>
      <c r="NO366"/>
      <c r="NP366"/>
      <c r="NQ366"/>
      <c r="NR366"/>
      <c r="NS366"/>
      <c r="NT366"/>
      <c r="NU366"/>
      <c r="NV366"/>
      <c r="NW366"/>
      <c r="NX366"/>
      <c r="NY366"/>
      <c r="NZ366"/>
      <c r="OA366"/>
      <c r="OB366"/>
      <c r="OC366"/>
      <c r="OD366"/>
      <c r="OE366"/>
      <c r="OF366"/>
      <c r="OG366"/>
      <c r="OH366"/>
      <c r="OI366"/>
      <c r="OJ366"/>
      <c r="OK366"/>
      <c r="OL366"/>
      <c r="OM366"/>
      <c r="ON366"/>
      <c r="OO366"/>
      <c r="OP366"/>
      <c r="OQ366"/>
      <c r="OR366"/>
      <c r="OS366"/>
      <c r="OT366"/>
      <c r="OU366"/>
      <c r="OV366"/>
      <c r="OW366"/>
      <c r="OX366"/>
      <c r="OY366"/>
      <c r="OZ366"/>
      <c r="PA366"/>
      <c r="PB366"/>
      <c r="PC366"/>
      <c r="PD366"/>
      <c r="PE366"/>
      <c r="PF366"/>
      <c r="PG366"/>
      <c r="PH366"/>
      <c r="PI366"/>
      <c r="PJ366"/>
      <c r="PK366"/>
      <c r="PL366"/>
      <c r="PM366"/>
      <c r="PN366"/>
      <c r="PO366"/>
      <c r="PP366"/>
      <c r="PQ366"/>
      <c r="PR366"/>
      <c r="PS366"/>
      <c r="PT366"/>
      <c r="PU366"/>
      <c r="PV366"/>
      <c r="PW366"/>
      <c r="PX366"/>
      <c r="PY366"/>
      <c r="PZ366"/>
      <c r="QA366"/>
      <c r="QB366"/>
      <c r="QC366"/>
      <c r="QD366"/>
      <c r="QE366"/>
      <c r="QF366"/>
      <c r="QG366"/>
      <c r="QH366"/>
      <c r="QI366"/>
      <c r="QJ366"/>
      <c r="QK366"/>
      <c r="QL366"/>
      <c r="QM366"/>
      <c r="QN366"/>
      <c r="QO366"/>
      <c r="QP366"/>
      <c r="QQ366"/>
      <c r="QR366"/>
      <c r="QS366"/>
      <c r="QT366"/>
      <c r="QU366"/>
      <c r="QV366"/>
      <c r="QW366"/>
      <c r="QX366"/>
      <c r="QY366"/>
      <c r="QZ366"/>
      <c r="RA366"/>
      <c r="RB366"/>
      <c r="RC366"/>
      <c r="RD366"/>
      <c r="RE366"/>
      <c r="RF366"/>
      <c r="RG366"/>
      <c r="RH366"/>
      <c r="RI366"/>
      <c r="RJ366"/>
      <c r="RK366"/>
      <c r="RL366"/>
      <c r="RM366"/>
      <c r="RN366"/>
      <c r="RO366"/>
      <c r="RP366"/>
      <c r="RQ366"/>
      <c r="RR366"/>
      <c r="RS366"/>
      <c r="RT366"/>
      <c r="RU366"/>
      <c r="RV366"/>
      <c r="RW366"/>
      <c r="RX366"/>
      <c r="RY366"/>
      <c r="RZ366"/>
      <c r="SA366"/>
      <c r="SB366"/>
      <c r="SC366"/>
      <c r="SD366"/>
      <c r="SE366"/>
      <c r="SF366"/>
      <c r="SG366"/>
      <c r="SH366"/>
      <c r="SI366"/>
      <c r="SJ366"/>
      <c r="SK366"/>
      <c r="SL366"/>
      <c r="SM366"/>
      <c r="SN366"/>
      <c r="SO366"/>
      <c r="SP366"/>
      <c r="SQ366"/>
      <c r="SR366"/>
      <c r="SS366"/>
      <c r="ST366"/>
      <c r="SU366"/>
      <c r="SV366"/>
      <c r="SW366"/>
      <c r="SX366"/>
      <c r="SY366"/>
      <c r="SZ366"/>
      <c r="TA366"/>
      <c r="TB366"/>
      <c r="TC366"/>
      <c r="TD366"/>
      <c r="TE366"/>
      <c r="TF366"/>
      <c r="TG366"/>
      <c r="TH366"/>
      <c r="TI366"/>
      <c r="TJ366"/>
      <c r="TK366"/>
      <c r="TL366"/>
      <c r="TM366"/>
      <c r="TN366"/>
      <c r="TO366"/>
      <c r="TP366"/>
      <c r="TQ366"/>
      <c r="TR366"/>
      <c r="TS366"/>
      <c r="TT366"/>
      <c r="TU366"/>
      <c r="TV366"/>
      <c r="TW366"/>
      <c r="TX366"/>
      <c r="TY366"/>
      <c r="TZ366"/>
      <c r="UA366"/>
      <c r="UB366"/>
      <c r="UC366"/>
      <c r="UD366"/>
      <c r="UE366"/>
      <c r="UF366"/>
      <c r="UG366"/>
      <c r="UH366"/>
      <c r="UI366"/>
      <c r="UJ366"/>
      <c r="UK366"/>
      <c r="UL366"/>
      <c r="UM366"/>
      <c r="UN366"/>
      <c r="UO366"/>
      <c r="UP366"/>
      <c r="UQ366"/>
      <c r="UR366"/>
      <c r="US366"/>
      <c r="UT366"/>
      <c r="UU366"/>
      <c r="UV366"/>
      <c r="UW366"/>
      <c r="UX366"/>
      <c r="UY366"/>
      <c r="UZ366"/>
      <c r="VA366"/>
      <c r="VB366"/>
      <c r="VC366"/>
      <c r="VD366"/>
      <c r="VE366"/>
      <c r="VF366"/>
      <c r="VG366"/>
      <c r="VH366"/>
      <c r="VI366"/>
      <c r="VJ366"/>
      <c r="VK366"/>
      <c r="VL366"/>
      <c r="VM366"/>
      <c r="VN366"/>
      <c r="VO366"/>
      <c r="VP366"/>
      <c r="VQ366"/>
      <c r="VR366"/>
      <c r="VS366"/>
      <c r="VT366"/>
      <c r="VU366"/>
      <c r="VV366"/>
      <c r="VW366"/>
      <c r="VX366"/>
      <c r="VY366"/>
      <c r="VZ366"/>
      <c r="WA366"/>
      <c r="WB366"/>
      <c r="WC366"/>
      <c r="WD366"/>
      <c r="WE366"/>
      <c r="WF366"/>
      <c r="WG366"/>
      <c r="WH366"/>
      <c r="WI366"/>
      <c r="WJ366"/>
      <c r="WK366"/>
      <c r="WL366"/>
      <c r="WM366"/>
      <c r="WN366"/>
      <c r="WO366"/>
      <c r="WP366"/>
      <c r="WQ366"/>
      <c r="WR366"/>
      <c r="WS366"/>
      <c r="WT366"/>
      <c r="WU366"/>
      <c r="WV366"/>
      <c r="WW366"/>
      <c r="WX366"/>
      <c r="WY366"/>
      <c r="WZ366"/>
      <c r="XA366"/>
      <c r="XB366"/>
      <c r="XC366"/>
      <c r="XD366"/>
      <c r="XE366"/>
      <c r="XF366"/>
      <c r="XG366"/>
      <c r="XH366"/>
      <c r="XI366"/>
      <c r="XJ366"/>
      <c r="XK366"/>
      <c r="XL366"/>
      <c r="XM366"/>
      <c r="XN366"/>
      <c r="XO366"/>
      <c r="XP366"/>
      <c r="XQ366"/>
      <c r="XR366"/>
      <c r="XS366"/>
      <c r="XT366"/>
      <c r="XU366"/>
      <c r="XV366"/>
      <c r="XW366"/>
      <c r="XX366"/>
      <c r="XY366"/>
      <c r="XZ366"/>
      <c r="YA366"/>
      <c r="YB366"/>
      <c r="YC366"/>
      <c r="YD366"/>
      <c r="YE366"/>
      <c r="YF366"/>
      <c r="YG366"/>
      <c r="YH366"/>
      <c r="YI366"/>
      <c r="YJ366"/>
      <c r="YK366"/>
      <c r="YL366"/>
      <c r="YM366"/>
      <c r="YN366"/>
      <c r="YO366"/>
      <c r="YP366"/>
      <c r="YQ366"/>
      <c r="YR366"/>
      <c r="YS366"/>
      <c r="YT366"/>
      <c r="YU366"/>
      <c r="YV366"/>
      <c r="YW366"/>
      <c r="YX366"/>
      <c r="YY366"/>
      <c r="YZ366"/>
      <c r="ZA366"/>
      <c r="ZB366"/>
      <c r="ZC366"/>
      <c r="ZD366"/>
      <c r="ZE366"/>
      <c r="ZF366"/>
      <c r="ZG366"/>
      <c r="ZH366"/>
      <c r="ZI366"/>
      <c r="ZJ366"/>
      <c r="ZK366"/>
      <c r="ZL366"/>
      <c r="ZM366"/>
      <c r="ZN366"/>
      <c r="ZO366"/>
      <c r="ZP366"/>
      <c r="ZQ366"/>
      <c r="ZR366"/>
      <c r="ZS366"/>
      <c r="ZT366"/>
      <c r="ZU366"/>
      <c r="ZV366"/>
      <c r="ZW366"/>
      <c r="ZX366"/>
      <c r="ZY366"/>
      <c r="ZZ366"/>
      <c r="AAA366"/>
      <c r="AAB366"/>
      <c r="AAC366"/>
      <c r="AAD366"/>
      <c r="AAE366"/>
      <c r="AAF366"/>
      <c r="AAG366"/>
      <c r="AAH366"/>
      <c r="AAI366"/>
      <c r="AAJ366"/>
      <c r="AAK366"/>
      <c r="AAL366"/>
      <c r="AAM366"/>
      <c r="AAN366"/>
      <c r="AAO366"/>
      <c r="AAP366"/>
      <c r="AAQ366"/>
      <c r="AAR366"/>
      <c r="AAS366"/>
      <c r="AAT366"/>
      <c r="AAU366"/>
      <c r="AAV366"/>
      <c r="AAW366"/>
      <c r="AAX366"/>
      <c r="AAY366"/>
      <c r="AAZ366"/>
      <c r="ABA366"/>
      <c r="ABB366"/>
      <c r="ABC366"/>
      <c r="ABD366"/>
      <c r="ABE366"/>
      <c r="ABF366"/>
      <c r="ABG366"/>
      <c r="ABH366"/>
      <c r="ABI366"/>
      <c r="ABJ366"/>
      <c r="ABK366"/>
      <c r="ABL366"/>
      <c r="ABM366"/>
      <c r="ABN366"/>
      <c r="ABO366"/>
      <c r="ABP366"/>
      <c r="ABQ366"/>
      <c r="ABR366"/>
      <c r="ABS366"/>
      <c r="ABT366"/>
      <c r="ABU366"/>
      <c r="ABV366"/>
      <c r="ABW366"/>
      <c r="ABX366"/>
      <c r="ABY366"/>
      <c r="ABZ366"/>
      <c r="ACA366"/>
      <c r="ACB366"/>
      <c r="ACC366"/>
      <c r="ACD366"/>
      <c r="ACE366"/>
      <c r="ACF366"/>
      <c r="ACG366"/>
      <c r="ACH366"/>
      <c r="ACI366"/>
      <c r="ACJ366"/>
      <c r="ACK366"/>
      <c r="ACL366"/>
      <c r="ACM366"/>
      <c r="ACN366"/>
      <c r="ACO366"/>
      <c r="ACP366"/>
      <c r="ACQ366"/>
      <c r="ACR366"/>
      <c r="ACS366"/>
      <c r="ACT366"/>
      <c r="ACU366"/>
      <c r="ACV366"/>
      <c r="ACW366"/>
      <c r="ACX366"/>
      <c r="ACY366"/>
      <c r="ACZ366"/>
      <c r="ADA366"/>
      <c r="ADB366"/>
      <c r="ADC366"/>
      <c r="ADD366"/>
      <c r="ADE366"/>
      <c r="ADF366"/>
      <c r="ADG366"/>
      <c r="ADH366"/>
      <c r="ADI366"/>
      <c r="ADJ366"/>
      <c r="ADK366"/>
      <c r="ADL366"/>
      <c r="ADM366"/>
      <c r="ADN366"/>
      <c r="ADO366"/>
      <c r="ADP366"/>
      <c r="ADQ366"/>
      <c r="ADR366"/>
      <c r="ADS366"/>
      <c r="ADT366"/>
      <c r="ADU366"/>
      <c r="ADV366"/>
      <c r="ADW366"/>
      <c r="ADX366"/>
      <c r="ADY366"/>
      <c r="ADZ366"/>
      <c r="AEA366"/>
      <c r="AEB366"/>
      <c r="AEC366"/>
      <c r="AED366"/>
      <c r="AEE366"/>
      <c r="AEF366"/>
      <c r="AEG366"/>
      <c r="AEH366"/>
      <c r="AEI366"/>
      <c r="AEJ366"/>
      <c r="AEK366"/>
      <c r="AEL366"/>
      <c r="AEM366"/>
      <c r="AEN366"/>
      <c r="AEO366"/>
      <c r="AEP366"/>
      <c r="AEQ366"/>
      <c r="AER366"/>
      <c r="AES366"/>
      <c r="AET366"/>
      <c r="AEU366"/>
      <c r="AEV366"/>
      <c r="AEW366"/>
      <c r="AEX366"/>
      <c r="AEY366"/>
      <c r="AEZ366"/>
      <c r="AFA366"/>
      <c r="AFB366"/>
      <c r="AFC366"/>
      <c r="AFD366"/>
      <c r="AFE366"/>
      <c r="AFF366"/>
      <c r="AFG366"/>
      <c r="AFH366"/>
      <c r="AFI366"/>
      <c r="AFJ366"/>
      <c r="AFK366"/>
      <c r="AFL366"/>
      <c r="AFM366"/>
      <c r="AFN366"/>
      <c r="AFO366"/>
      <c r="AFP366"/>
      <c r="AFQ366"/>
      <c r="AFR366"/>
      <c r="AFS366"/>
      <c r="AFT366"/>
      <c r="AFU366"/>
      <c r="AFV366"/>
      <c r="AFW366"/>
      <c r="AFX366"/>
      <c r="AFY366"/>
      <c r="AFZ366"/>
      <c r="AGA366"/>
      <c r="AGB366"/>
      <c r="AGC366"/>
      <c r="AGD366"/>
      <c r="AGE366"/>
      <c r="AGF366"/>
      <c r="AGG366"/>
      <c r="AGH366"/>
      <c r="AGI366"/>
      <c r="AGJ366"/>
      <c r="AGK366"/>
      <c r="AGL366"/>
      <c r="AGM366"/>
      <c r="AGN366"/>
      <c r="AGO366"/>
      <c r="AGP366"/>
      <c r="AGQ366"/>
      <c r="AGR366"/>
      <c r="AGS366"/>
      <c r="AGT366"/>
      <c r="AGU366"/>
      <c r="AGV366"/>
      <c r="AGW366"/>
      <c r="AGX366"/>
      <c r="AGY366"/>
      <c r="AGZ366"/>
      <c r="AHA366"/>
      <c r="AHB366"/>
      <c r="AHC366"/>
      <c r="AHD366"/>
      <c r="AHE366"/>
      <c r="AHF366"/>
      <c r="AHG366"/>
      <c r="AHH366"/>
      <c r="AHI366"/>
      <c r="AHJ366"/>
      <c r="AHK366"/>
      <c r="AHL366"/>
      <c r="AHM366"/>
      <c r="AHN366"/>
      <c r="AHO366"/>
      <c r="AHP366"/>
      <c r="AHQ366"/>
      <c r="AHR366"/>
      <c r="AHS366"/>
      <c r="AHT366"/>
      <c r="AHU366"/>
      <c r="AHV366"/>
      <c r="AHW366"/>
      <c r="AHX366"/>
      <c r="AHY366"/>
      <c r="AHZ366"/>
      <c r="AIA366"/>
      <c r="AIB366"/>
      <c r="AIC366"/>
      <c r="AID366"/>
      <c r="AIE366"/>
      <c r="AIF366"/>
      <c r="AIG366"/>
      <c r="AIH366"/>
      <c r="AII366"/>
      <c r="AIJ366"/>
      <c r="AIK366"/>
      <c r="AIL366"/>
      <c r="AIM366"/>
      <c r="AIN366"/>
      <c r="AIO366"/>
      <c r="AIP366"/>
      <c r="AIQ366"/>
      <c r="AIR366"/>
      <c r="AIS366"/>
      <c r="AIT366"/>
      <c r="AIU366"/>
      <c r="AIV366"/>
      <c r="AIW366"/>
      <c r="AIX366"/>
      <c r="AIY366"/>
      <c r="AIZ366"/>
      <c r="AJA366"/>
      <c r="AJB366"/>
      <c r="AJC366"/>
      <c r="AJD366"/>
      <c r="AJE366"/>
      <c r="AJF366"/>
      <c r="AJG366"/>
      <c r="AJH366"/>
      <c r="AJI366"/>
      <c r="AJJ366"/>
      <c r="AJK366"/>
      <c r="AJL366"/>
      <c r="AJM366"/>
      <c r="AJN366"/>
      <c r="AJO366"/>
    </row>
    <row r="367" spans="1:951" x14ac:dyDescent="0.35">
      <c r="A367" s="131" t="s">
        <v>151</v>
      </c>
      <c r="B367" s="131">
        <v>9672516</v>
      </c>
      <c r="C367" s="131" t="s">
        <v>1592</v>
      </c>
      <c r="D367" s="131" t="s">
        <v>1560</v>
      </c>
      <c r="E367" s="131" t="s">
        <v>1593</v>
      </c>
      <c r="F367" s="131" t="s">
        <v>675</v>
      </c>
      <c r="G367" s="129">
        <f t="shared" si="5"/>
        <v>29</v>
      </c>
      <c r="H367" s="131" t="s">
        <v>186</v>
      </c>
      <c r="I367" s="131" t="s">
        <v>189</v>
      </c>
      <c r="J367" s="131" t="s">
        <v>150</v>
      </c>
      <c r="K367" s="131" t="s">
        <v>197</v>
      </c>
      <c r="L367" s="131"/>
      <c r="M367" s="133">
        <v>1</v>
      </c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  <c r="IW367"/>
      <c r="IX367"/>
      <c r="IY367"/>
      <c r="IZ367"/>
      <c r="JA367"/>
      <c r="JB367"/>
      <c r="JC367"/>
      <c r="JD367"/>
      <c r="JE367"/>
      <c r="JF367"/>
      <c r="JG367"/>
      <c r="JH367"/>
      <c r="JI367"/>
      <c r="JJ367"/>
      <c r="JK367"/>
      <c r="JL367"/>
      <c r="JM367"/>
      <c r="JN367"/>
      <c r="JO367"/>
      <c r="JP367"/>
      <c r="JQ367"/>
      <c r="JR367"/>
      <c r="JS367"/>
      <c r="JT367"/>
      <c r="JU367"/>
      <c r="JV367"/>
      <c r="JW367"/>
      <c r="JX367"/>
      <c r="JY367"/>
      <c r="JZ367"/>
      <c r="KA367"/>
      <c r="KB367"/>
      <c r="KC367"/>
      <c r="KD367"/>
      <c r="KE367"/>
      <c r="KF367"/>
      <c r="KG367"/>
      <c r="KH367"/>
      <c r="KI367"/>
      <c r="KJ367"/>
      <c r="KK367"/>
      <c r="KL367"/>
      <c r="KM367"/>
      <c r="KN367"/>
      <c r="KO367"/>
      <c r="KP367"/>
      <c r="KQ367"/>
      <c r="KR367"/>
      <c r="KS367"/>
      <c r="KT367"/>
      <c r="KU367"/>
      <c r="KV367"/>
      <c r="KW367"/>
      <c r="KX367"/>
      <c r="KY367"/>
      <c r="KZ367"/>
      <c r="LA367"/>
      <c r="LB367"/>
      <c r="LC367"/>
      <c r="LD367"/>
      <c r="LE367"/>
      <c r="LF367"/>
      <c r="LG367"/>
      <c r="LH367"/>
      <c r="LI367"/>
      <c r="LJ367"/>
      <c r="LK367"/>
      <c r="LL367"/>
      <c r="LM367"/>
      <c r="LN367"/>
      <c r="LO367"/>
      <c r="LP367"/>
      <c r="LQ367"/>
      <c r="LR367"/>
      <c r="LS367"/>
      <c r="LT367"/>
      <c r="LU367"/>
      <c r="LV367"/>
      <c r="LW367"/>
      <c r="LX367"/>
      <c r="LY367"/>
      <c r="LZ367"/>
      <c r="MA367"/>
      <c r="MB367"/>
      <c r="MC367"/>
      <c r="MD367"/>
      <c r="ME367"/>
      <c r="MF367"/>
      <c r="MG367"/>
      <c r="MH367"/>
      <c r="MI367"/>
      <c r="MJ367"/>
      <c r="MK367"/>
      <c r="ML367"/>
      <c r="MM367"/>
      <c r="MN367"/>
      <c r="MO367"/>
      <c r="MP367"/>
      <c r="MQ367"/>
      <c r="MR367"/>
      <c r="MS367"/>
      <c r="MT367"/>
      <c r="MU367"/>
      <c r="MV367"/>
      <c r="MW367"/>
      <c r="MX367"/>
      <c r="MY367"/>
      <c r="MZ367"/>
      <c r="NA367"/>
      <c r="NB367"/>
      <c r="NC367"/>
      <c r="ND367"/>
      <c r="NE367"/>
      <c r="NF367"/>
      <c r="NG367"/>
      <c r="NH367"/>
      <c r="NI367"/>
      <c r="NJ367"/>
      <c r="NK367"/>
      <c r="NL367"/>
      <c r="NM367"/>
      <c r="NN367"/>
      <c r="NO367"/>
      <c r="NP367"/>
      <c r="NQ367"/>
      <c r="NR367"/>
      <c r="NS367"/>
      <c r="NT367"/>
      <c r="NU367"/>
      <c r="NV367"/>
      <c r="NW367"/>
      <c r="NX367"/>
      <c r="NY367"/>
      <c r="NZ367"/>
      <c r="OA367"/>
      <c r="OB367"/>
      <c r="OC367"/>
      <c r="OD367"/>
      <c r="OE367"/>
      <c r="OF367"/>
      <c r="OG367"/>
      <c r="OH367"/>
      <c r="OI367"/>
      <c r="OJ367"/>
      <c r="OK367"/>
      <c r="OL367"/>
      <c r="OM367"/>
      <c r="ON367"/>
      <c r="OO367"/>
      <c r="OP367"/>
      <c r="OQ367"/>
      <c r="OR367"/>
      <c r="OS367"/>
      <c r="OT367"/>
      <c r="OU367"/>
      <c r="OV367"/>
      <c r="OW367"/>
      <c r="OX367"/>
      <c r="OY367"/>
      <c r="OZ367"/>
      <c r="PA367"/>
      <c r="PB367"/>
      <c r="PC367"/>
      <c r="PD367"/>
      <c r="PE367"/>
      <c r="PF367"/>
      <c r="PG367"/>
      <c r="PH367"/>
      <c r="PI367"/>
      <c r="PJ367"/>
      <c r="PK367"/>
      <c r="PL367"/>
      <c r="PM367"/>
      <c r="PN367"/>
      <c r="PO367"/>
      <c r="PP367"/>
      <c r="PQ367"/>
      <c r="PR367"/>
      <c r="PS367"/>
      <c r="PT367"/>
      <c r="PU367"/>
      <c r="PV367"/>
      <c r="PW367"/>
      <c r="PX367"/>
      <c r="PY367"/>
      <c r="PZ367"/>
      <c r="QA367"/>
      <c r="QB367"/>
      <c r="QC367"/>
      <c r="QD367"/>
      <c r="QE367"/>
      <c r="QF367"/>
      <c r="QG367"/>
      <c r="QH367"/>
      <c r="QI367"/>
      <c r="QJ367"/>
      <c r="QK367"/>
      <c r="QL367"/>
      <c r="QM367"/>
      <c r="QN367"/>
      <c r="QO367"/>
      <c r="QP367"/>
      <c r="QQ367"/>
      <c r="QR367"/>
      <c r="QS367"/>
      <c r="QT367"/>
      <c r="QU367"/>
      <c r="QV367"/>
      <c r="QW367"/>
      <c r="QX367"/>
      <c r="QY367"/>
      <c r="QZ367"/>
      <c r="RA367"/>
      <c r="RB367"/>
      <c r="RC367"/>
      <c r="RD367"/>
      <c r="RE367"/>
      <c r="RF367"/>
      <c r="RG367"/>
      <c r="RH367"/>
      <c r="RI367"/>
      <c r="RJ367"/>
      <c r="RK367"/>
      <c r="RL367"/>
      <c r="RM367"/>
      <c r="RN367"/>
      <c r="RO367"/>
      <c r="RP367"/>
      <c r="RQ367"/>
      <c r="RR367"/>
      <c r="RS367"/>
      <c r="RT367"/>
      <c r="RU367"/>
      <c r="RV367"/>
      <c r="RW367"/>
      <c r="RX367"/>
      <c r="RY367"/>
      <c r="RZ367"/>
      <c r="SA367"/>
      <c r="SB367"/>
      <c r="SC367"/>
      <c r="SD367"/>
      <c r="SE367"/>
      <c r="SF367"/>
      <c r="SG367"/>
      <c r="SH367"/>
      <c r="SI367"/>
      <c r="SJ367"/>
      <c r="SK367"/>
      <c r="SL367"/>
      <c r="SM367"/>
      <c r="SN367"/>
      <c r="SO367"/>
      <c r="SP367"/>
      <c r="SQ367"/>
      <c r="SR367"/>
      <c r="SS367"/>
      <c r="ST367"/>
      <c r="SU367"/>
      <c r="SV367"/>
      <c r="SW367"/>
      <c r="SX367"/>
      <c r="SY367"/>
      <c r="SZ367"/>
      <c r="TA367"/>
      <c r="TB367"/>
      <c r="TC367"/>
      <c r="TD367"/>
      <c r="TE367"/>
      <c r="TF367"/>
      <c r="TG367"/>
      <c r="TH367"/>
      <c r="TI367"/>
      <c r="TJ367"/>
      <c r="TK367"/>
      <c r="TL367"/>
      <c r="TM367"/>
      <c r="TN367"/>
      <c r="TO367"/>
      <c r="TP367"/>
      <c r="TQ367"/>
      <c r="TR367"/>
      <c r="TS367"/>
      <c r="TT367"/>
      <c r="TU367"/>
      <c r="TV367"/>
      <c r="TW367"/>
      <c r="TX367"/>
      <c r="TY367"/>
      <c r="TZ367"/>
      <c r="UA367"/>
      <c r="UB367"/>
      <c r="UC367"/>
      <c r="UD367"/>
      <c r="UE367"/>
      <c r="UF367"/>
      <c r="UG367"/>
      <c r="UH367"/>
      <c r="UI367"/>
      <c r="UJ367"/>
      <c r="UK367"/>
      <c r="UL367"/>
      <c r="UM367"/>
      <c r="UN367"/>
      <c r="UO367"/>
      <c r="UP367"/>
      <c r="UQ367"/>
      <c r="UR367"/>
      <c r="US367"/>
      <c r="UT367"/>
      <c r="UU367"/>
      <c r="UV367"/>
      <c r="UW367"/>
      <c r="UX367"/>
      <c r="UY367"/>
      <c r="UZ367"/>
      <c r="VA367"/>
      <c r="VB367"/>
      <c r="VC367"/>
      <c r="VD367"/>
      <c r="VE367"/>
      <c r="VF367"/>
      <c r="VG367"/>
      <c r="VH367"/>
      <c r="VI367"/>
      <c r="VJ367"/>
      <c r="VK367"/>
      <c r="VL367"/>
      <c r="VM367"/>
      <c r="VN367"/>
      <c r="VO367"/>
      <c r="VP367"/>
      <c r="VQ367"/>
      <c r="VR367"/>
      <c r="VS367"/>
      <c r="VT367"/>
      <c r="VU367"/>
      <c r="VV367"/>
      <c r="VW367"/>
      <c r="VX367"/>
      <c r="VY367"/>
      <c r="VZ367"/>
      <c r="WA367"/>
      <c r="WB367"/>
      <c r="WC367"/>
      <c r="WD367"/>
      <c r="WE367"/>
      <c r="WF367"/>
      <c r="WG367"/>
      <c r="WH367"/>
      <c r="WI367"/>
      <c r="WJ367"/>
      <c r="WK367"/>
      <c r="WL367"/>
      <c r="WM367"/>
      <c r="WN367"/>
      <c r="WO367"/>
      <c r="WP367"/>
      <c r="WQ367"/>
      <c r="WR367"/>
      <c r="WS367"/>
      <c r="WT367"/>
      <c r="WU367"/>
      <c r="WV367"/>
      <c r="WW367"/>
      <c r="WX367"/>
      <c r="WY367"/>
      <c r="WZ367"/>
      <c r="XA367"/>
      <c r="XB367"/>
      <c r="XC367"/>
      <c r="XD367"/>
      <c r="XE367"/>
      <c r="XF367"/>
      <c r="XG367"/>
      <c r="XH367"/>
      <c r="XI367"/>
      <c r="XJ367"/>
      <c r="XK367"/>
      <c r="XL367"/>
      <c r="XM367"/>
      <c r="XN367"/>
      <c r="XO367"/>
      <c r="XP367"/>
      <c r="XQ367"/>
      <c r="XR367"/>
      <c r="XS367"/>
      <c r="XT367"/>
      <c r="XU367"/>
      <c r="XV367"/>
      <c r="XW367"/>
      <c r="XX367"/>
      <c r="XY367"/>
      <c r="XZ367"/>
      <c r="YA367"/>
      <c r="YB367"/>
      <c r="YC367"/>
      <c r="YD367"/>
      <c r="YE367"/>
      <c r="YF367"/>
      <c r="YG367"/>
      <c r="YH367"/>
      <c r="YI367"/>
      <c r="YJ367"/>
      <c r="YK367"/>
      <c r="YL367"/>
      <c r="YM367"/>
      <c r="YN367"/>
      <c r="YO367"/>
      <c r="YP367"/>
      <c r="YQ367"/>
      <c r="YR367"/>
      <c r="YS367"/>
      <c r="YT367"/>
      <c r="YU367"/>
      <c r="YV367"/>
      <c r="YW367"/>
      <c r="YX367"/>
      <c r="YY367"/>
      <c r="YZ367"/>
      <c r="ZA367"/>
      <c r="ZB367"/>
      <c r="ZC367"/>
      <c r="ZD367"/>
      <c r="ZE367"/>
      <c r="ZF367"/>
      <c r="ZG367"/>
      <c r="ZH367"/>
      <c r="ZI367"/>
      <c r="ZJ367"/>
      <c r="ZK367"/>
      <c r="ZL367"/>
      <c r="ZM367"/>
      <c r="ZN367"/>
      <c r="ZO367"/>
      <c r="ZP367"/>
      <c r="ZQ367"/>
      <c r="ZR367"/>
      <c r="ZS367"/>
      <c r="ZT367"/>
      <c r="ZU367"/>
      <c r="ZV367"/>
      <c r="ZW367"/>
      <c r="ZX367"/>
      <c r="ZY367"/>
      <c r="ZZ367"/>
      <c r="AAA367"/>
      <c r="AAB367"/>
      <c r="AAC367"/>
      <c r="AAD367"/>
      <c r="AAE367"/>
      <c r="AAF367"/>
      <c r="AAG367"/>
      <c r="AAH367"/>
      <c r="AAI367"/>
      <c r="AAJ367"/>
      <c r="AAK367"/>
      <c r="AAL367"/>
      <c r="AAM367"/>
      <c r="AAN367"/>
      <c r="AAO367"/>
      <c r="AAP367"/>
      <c r="AAQ367"/>
      <c r="AAR367"/>
      <c r="AAS367"/>
      <c r="AAT367"/>
      <c r="AAU367"/>
      <c r="AAV367"/>
      <c r="AAW367"/>
      <c r="AAX367"/>
      <c r="AAY367"/>
      <c r="AAZ367"/>
      <c r="ABA367"/>
      <c r="ABB367"/>
      <c r="ABC367"/>
      <c r="ABD367"/>
      <c r="ABE367"/>
      <c r="ABF367"/>
      <c r="ABG367"/>
      <c r="ABH367"/>
      <c r="ABI367"/>
      <c r="ABJ367"/>
      <c r="ABK367"/>
      <c r="ABL367"/>
      <c r="ABM367"/>
      <c r="ABN367"/>
      <c r="ABO367"/>
      <c r="ABP367"/>
      <c r="ABQ367"/>
      <c r="ABR367"/>
      <c r="ABS367"/>
      <c r="ABT367"/>
      <c r="ABU367"/>
      <c r="ABV367"/>
      <c r="ABW367"/>
      <c r="ABX367"/>
      <c r="ABY367"/>
      <c r="ABZ367"/>
      <c r="ACA367"/>
      <c r="ACB367"/>
      <c r="ACC367"/>
      <c r="ACD367"/>
      <c r="ACE367"/>
      <c r="ACF367"/>
      <c r="ACG367"/>
      <c r="ACH367"/>
      <c r="ACI367"/>
      <c r="ACJ367"/>
      <c r="ACK367"/>
      <c r="ACL367"/>
      <c r="ACM367"/>
      <c r="ACN367"/>
      <c r="ACO367"/>
      <c r="ACP367"/>
      <c r="ACQ367"/>
      <c r="ACR367"/>
      <c r="ACS367"/>
      <c r="ACT367"/>
      <c r="ACU367"/>
      <c r="ACV367"/>
      <c r="ACW367"/>
      <c r="ACX367"/>
      <c r="ACY367"/>
      <c r="ACZ367"/>
      <c r="ADA367"/>
      <c r="ADB367"/>
      <c r="ADC367"/>
      <c r="ADD367"/>
      <c r="ADE367"/>
      <c r="ADF367"/>
      <c r="ADG367"/>
      <c r="ADH367"/>
      <c r="ADI367"/>
      <c r="ADJ367"/>
      <c r="ADK367"/>
      <c r="ADL367"/>
      <c r="ADM367"/>
      <c r="ADN367"/>
      <c r="ADO367"/>
      <c r="ADP367"/>
      <c r="ADQ367"/>
      <c r="ADR367"/>
      <c r="ADS367"/>
      <c r="ADT367"/>
      <c r="ADU367"/>
      <c r="ADV367"/>
      <c r="ADW367"/>
      <c r="ADX367"/>
      <c r="ADY367"/>
      <c r="ADZ367"/>
      <c r="AEA367"/>
      <c r="AEB367"/>
      <c r="AEC367"/>
      <c r="AED367"/>
      <c r="AEE367"/>
      <c r="AEF367"/>
      <c r="AEG367"/>
      <c r="AEH367"/>
      <c r="AEI367"/>
      <c r="AEJ367"/>
      <c r="AEK367"/>
      <c r="AEL367"/>
      <c r="AEM367"/>
      <c r="AEN367"/>
      <c r="AEO367"/>
      <c r="AEP367"/>
      <c r="AEQ367"/>
      <c r="AER367"/>
      <c r="AES367"/>
      <c r="AET367"/>
      <c r="AEU367"/>
      <c r="AEV367"/>
      <c r="AEW367"/>
      <c r="AEX367"/>
      <c r="AEY367"/>
      <c r="AEZ367"/>
      <c r="AFA367"/>
      <c r="AFB367"/>
      <c r="AFC367"/>
      <c r="AFD367"/>
      <c r="AFE367"/>
      <c r="AFF367"/>
      <c r="AFG367"/>
      <c r="AFH367"/>
      <c r="AFI367"/>
      <c r="AFJ367"/>
      <c r="AFK367"/>
      <c r="AFL367"/>
      <c r="AFM367"/>
      <c r="AFN367"/>
      <c r="AFO367"/>
      <c r="AFP367"/>
      <c r="AFQ367"/>
      <c r="AFR367"/>
      <c r="AFS367"/>
      <c r="AFT367"/>
      <c r="AFU367"/>
      <c r="AFV367"/>
      <c r="AFW367"/>
      <c r="AFX367"/>
      <c r="AFY367"/>
      <c r="AFZ367"/>
      <c r="AGA367"/>
      <c r="AGB367"/>
      <c r="AGC367"/>
      <c r="AGD367"/>
      <c r="AGE367"/>
      <c r="AGF367"/>
      <c r="AGG367"/>
      <c r="AGH367"/>
      <c r="AGI367"/>
      <c r="AGJ367"/>
      <c r="AGK367"/>
      <c r="AGL367"/>
      <c r="AGM367"/>
      <c r="AGN367"/>
      <c r="AGO367"/>
      <c r="AGP367"/>
      <c r="AGQ367"/>
      <c r="AGR367"/>
      <c r="AGS367"/>
      <c r="AGT367"/>
      <c r="AGU367"/>
      <c r="AGV367"/>
      <c r="AGW367"/>
      <c r="AGX367"/>
      <c r="AGY367"/>
      <c r="AGZ367"/>
      <c r="AHA367"/>
      <c r="AHB367"/>
      <c r="AHC367"/>
      <c r="AHD367"/>
      <c r="AHE367"/>
      <c r="AHF367"/>
      <c r="AHG367"/>
      <c r="AHH367"/>
      <c r="AHI367"/>
      <c r="AHJ367"/>
      <c r="AHK367"/>
      <c r="AHL367"/>
      <c r="AHM367"/>
      <c r="AHN367"/>
      <c r="AHO367"/>
      <c r="AHP367"/>
      <c r="AHQ367"/>
      <c r="AHR367"/>
      <c r="AHS367"/>
      <c r="AHT367"/>
      <c r="AHU367"/>
      <c r="AHV367"/>
      <c r="AHW367"/>
      <c r="AHX367"/>
      <c r="AHY367"/>
      <c r="AHZ367"/>
      <c r="AIA367"/>
      <c r="AIB367"/>
      <c r="AIC367"/>
      <c r="AID367"/>
      <c r="AIE367"/>
      <c r="AIF367"/>
      <c r="AIG367"/>
      <c r="AIH367"/>
      <c r="AII367"/>
      <c r="AIJ367"/>
      <c r="AIK367"/>
      <c r="AIL367"/>
      <c r="AIM367"/>
      <c r="AIN367"/>
      <c r="AIO367"/>
      <c r="AIP367"/>
      <c r="AIQ367"/>
      <c r="AIR367"/>
      <c r="AIS367"/>
      <c r="AIT367"/>
      <c r="AIU367"/>
      <c r="AIV367"/>
      <c r="AIW367"/>
      <c r="AIX367"/>
      <c r="AIY367"/>
      <c r="AIZ367"/>
      <c r="AJA367"/>
      <c r="AJB367"/>
      <c r="AJC367"/>
      <c r="AJD367"/>
      <c r="AJE367"/>
      <c r="AJF367"/>
      <c r="AJG367"/>
      <c r="AJH367"/>
      <c r="AJI367"/>
      <c r="AJJ367"/>
      <c r="AJK367"/>
      <c r="AJL367"/>
      <c r="AJM367"/>
      <c r="AJN367"/>
      <c r="AJO367"/>
    </row>
    <row r="368" spans="1:951" x14ac:dyDescent="0.35">
      <c r="A368" s="131" t="s">
        <v>151</v>
      </c>
      <c r="B368" s="131">
        <v>9676689</v>
      </c>
      <c r="C368" s="131" t="s">
        <v>1594</v>
      </c>
      <c r="D368" s="131" t="s">
        <v>412</v>
      </c>
      <c r="E368" s="131" t="s">
        <v>1595</v>
      </c>
      <c r="F368" s="131" t="s">
        <v>735</v>
      </c>
      <c r="G368" s="129">
        <f t="shared" si="5"/>
        <v>26</v>
      </c>
      <c r="H368" s="131" t="s">
        <v>186</v>
      </c>
      <c r="I368" s="131" t="s">
        <v>189</v>
      </c>
      <c r="J368" s="131" t="s">
        <v>150</v>
      </c>
      <c r="K368" s="131" t="s">
        <v>197</v>
      </c>
      <c r="L368" s="131"/>
      <c r="M368" s="133">
        <v>1</v>
      </c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  <c r="IW368"/>
      <c r="IX368"/>
      <c r="IY368"/>
      <c r="IZ368"/>
      <c r="JA368"/>
      <c r="JB368"/>
      <c r="JC368"/>
      <c r="JD368"/>
      <c r="JE368"/>
      <c r="JF368"/>
      <c r="JG368"/>
      <c r="JH368"/>
      <c r="JI368"/>
      <c r="JJ368"/>
      <c r="JK368"/>
      <c r="JL368"/>
      <c r="JM368"/>
      <c r="JN368"/>
      <c r="JO368"/>
      <c r="JP368"/>
      <c r="JQ368"/>
      <c r="JR368"/>
      <c r="JS368"/>
      <c r="JT368"/>
      <c r="JU368"/>
      <c r="JV368"/>
      <c r="JW368"/>
      <c r="JX368"/>
      <c r="JY368"/>
      <c r="JZ368"/>
      <c r="KA368"/>
      <c r="KB368"/>
      <c r="KC368"/>
      <c r="KD368"/>
      <c r="KE368"/>
      <c r="KF368"/>
      <c r="KG368"/>
      <c r="KH368"/>
      <c r="KI368"/>
      <c r="KJ368"/>
      <c r="KK368"/>
      <c r="KL368"/>
      <c r="KM368"/>
      <c r="KN368"/>
      <c r="KO368"/>
      <c r="KP368"/>
      <c r="KQ368"/>
      <c r="KR368"/>
      <c r="KS368"/>
      <c r="KT368"/>
      <c r="KU368"/>
      <c r="KV368"/>
      <c r="KW368"/>
      <c r="KX368"/>
      <c r="KY368"/>
      <c r="KZ368"/>
      <c r="LA368"/>
      <c r="LB368"/>
      <c r="LC368"/>
      <c r="LD368"/>
      <c r="LE368"/>
      <c r="LF368"/>
      <c r="LG368"/>
      <c r="LH368"/>
      <c r="LI368"/>
      <c r="LJ368"/>
      <c r="LK368"/>
      <c r="LL368"/>
      <c r="LM368"/>
      <c r="LN368"/>
      <c r="LO368"/>
      <c r="LP368"/>
      <c r="LQ368"/>
      <c r="LR368"/>
      <c r="LS368"/>
      <c r="LT368"/>
      <c r="LU368"/>
      <c r="LV368"/>
      <c r="LW368"/>
      <c r="LX368"/>
      <c r="LY368"/>
      <c r="LZ368"/>
      <c r="MA368"/>
      <c r="MB368"/>
      <c r="MC368"/>
      <c r="MD368"/>
      <c r="ME368"/>
      <c r="MF368"/>
      <c r="MG368"/>
      <c r="MH368"/>
      <c r="MI368"/>
      <c r="MJ368"/>
      <c r="MK368"/>
      <c r="ML368"/>
      <c r="MM368"/>
      <c r="MN368"/>
      <c r="MO368"/>
      <c r="MP368"/>
      <c r="MQ368"/>
      <c r="MR368"/>
      <c r="MS368"/>
      <c r="MT368"/>
      <c r="MU368"/>
      <c r="MV368"/>
      <c r="MW368"/>
      <c r="MX368"/>
      <c r="MY368"/>
      <c r="MZ368"/>
      <c r="NA368"/>
      <c r="NB368"/>
      <c r="NC368"/>
      <c r="ND368"/>
      <c r="NE368"/>
      <c r="NF368"/>
      <c r="NG368"/>
      <c r="NH368"/>
      <c r="NI368"/>
      <c r="NJ368"/>
      <c r="NK368"/>
      <c r="NL368"/>
      <c r="NM368"/>
      <c r="NN368"/>
      <c r="NO368"/>
      <c r="NP368"/>
      <c r="NQ368"/>
      <c r="NR368"/>
      <c r="NS368"/>
      <c r="NT368"/>
      <c r="NU368"/>
      <c r="NV368"/>
      <c r="NW368"/>
      <c r="NX368"/>
      <c r="NY368"/>
      <c r="NZ368"/>
      <c r="OA368"/>
      <c r="OB368"/>
      <c r="OC368"/>
      <c r="OD368"/>
      <c r="OE368"/>
      <c r="OF368"/>
      <c r="OG368"/>
      <c r="OH368"/>
      <c r="OI368"/>
      <c r="OJ368"/>
      <c r="OK368"/>
      <c r="OL368"/>
      <c r="OM368"/>
      <c r="ON368"/>
      <c r="OO368"/>
      <c r="OP368"/>
      <c r="OQ368"/>
      <c r="OR368"/>
      <c r="OS368"/>
      <c r="OT368"/>
      <c r="OU368"/>
      <c r="OV368"/>
      <c r="OW368"/>
      <c r="OX368"/>
      <c r="OY368"/>
      <c r="OZ368"/>
      <c r="PA368"/>
      <c r="PB368"/>
      <c r="PC368"/>
      <c r="PD368"/>
      <c r="PE368"/>
      <c r="PF368"/>
      <c r="PG368"/>
      <c r="PH368"/>
      <c r="PI368"/>
      <c r="PJ368"/>
      <c r="PK368"/>
      <c r="PL368"/>
      <c r="PM368"/>
      <c r="PN368"/>
      <c r="PO368"/>
      <c r="PP368"/>
      <c r="PQ368"/>
      <c r="PR368"/>
      <c r="PS368"/>
      <c r="PT368"/>
      <c r="PU368"/>
      <c r="PV368"/>
      <c r="PW368"/>
      <c r="PX368"/>
      <c r="PY368"/>
      <c r="PZ368"/>
      <c r="QA368"/>
      <c r="QB368"/>
      <c r="QC368"/>
      <c r="QD368"/>
      <c r="QE368"/>
      <c r="QF368"/>
      <c r="QG368"/>
      <c r="QH368"/>
      <c r="QI368"/>
      <c r="QJ368"/>
      <c r="QK368"/>
      <c r="QL368"/>
      <c r="QM368"/>
      <c r="QN368"/>
      <c r="QO368"/>
      <c r="QP368"/>
      <c r="QQ368"/>
      <c r="QR368"/>
      <c r="QS368"/>
      <c r="QT368"/>
      <c r="QU368"/>
      <c r="QV368"/>
      <c r="QW368"/>
      <c r="QX368"/>
      <c r="QY368"/>
      <c r="QZ368"/>
      <c r="RA368"/>
      <c r="RB368"/>
      <c r="RC368"/>
      <c r="RD368"/>
      <c r="RE368"/>
      <c r="RF368"/>
      <c r="RG368"/>
      <c r="RH368"/>
      <c r="RI368"/>
      <c r="RJ368"/>
      <c r="RK368"/>
      <c r="RL368"/>
      <c r="RM368"/>
      <c r="RN368"/>
      <c r="RO368"/>
      <c r="RP368"/>
      <c r="RQ368"/>
      <c r="RR368"/>
      <c r="RS368"/>
      <c r="RT368"/>
      <c r="RU368"/>
      <c r="RV368"/>
      <c r="RW368"/>
      <c r="RX368"/>
      <c r="RY368"/>
      <c r="RZ368"/>
      <c r="SA368"/>
      <c r="SB368"/>
      <c r="SC368"/>
      <c r="SD368"/>
      <c r="SE368"/>
      <c r="SF368"/>
      <c r="SG368"/>
      <c r="SH368"/>
      <c r="SI368"/>
      <c r="SJ368"/>
      <c r="SK368"/>
      <c r="SL368"/>
      <c r="SM368"/>
      <c r="SN368"/>
      <c r="SO368"/>
      <c r="SP368"/>
      <c r="SQ368"/>
      <c r="SR368"/>
      <c r="SS368"/>
      <c r="ST368"/>
      <c r="SU368"/>
      <c r="SV368"/>
      <c r="SW368"/>
      <c r="SX368"/>
      <c r="SY368"/>
      <c r="SZ368"/>
      <c r="TA368"/>
      <c r="TB368"/>
      <c r="TC368"/>
      <c r="TD368"/>
      <c r="TE368"/>
      <c r="TF368"/>
      <c r="TG368"/>
      <c r="TH368"/>
      <c r="TI368"/>
      <c r="TJ368"/>
      <c r="TK368"/>
      <c r="TL368"/>
      <c r="TM368"/>
      <c r="TN368"/>
      <c r="TO368"/>
      <c r="TP368"/>
      <c r="TQ368"/>
      <c r="TR368"/>
      <c r="TS368"/>
      <c r="TT368"/>
      <c r="TU368"/>
      <c r="TV368"/>
      <c r="TW368"/>
      <c r="TX368"/>
      <c r="TY368"/>
      <c r="TZ368"/>
      <c r="UA368"/>
      <c r="UB368"/>
      <c r="UC368"/>
      <c r="UD368"/>
      <c r="UE368"/>
      <c r="UF368"/>
      <c r="UG368"/>
      <c r="UH368"/>
      <c r="UI368"/>
      <c r="UJ368"/>
      <c r="UK368"/>
      <c r="UL368"/>
      <c r="UM368"/>
      <c r="UN368"/>
      <c r="UO368"/>
      <c r="UP368"/>
      <c r="UQ368"/>
      <c r="UR368"/>
      <c r="US368"/>
      <c r="UT368"/>
      <c r="UU368"/>
      <c r="UV368"/>
      <c r="UW368"/>
      <c r="UX368"/>
      <c r="UY368"/>
      <c r="UZ368"/>
      <c r="VA368"/>
      <c r="VB368"/>
      <c r="VC368"/>
      <c r="VD368"/>
      <c r="VE368"/>
      <c r="VF368"/>
      <c r="VG368"/>
      <c r="VH368"/>
      <c r="VI368"/>
      <c r="VJ368"/>
      <c r="VK368"/>
      <c r="VL368"/>
      <c r="VM368"/>
      <c r="VN368"/>
      <c r="VO368"/>
      <c r="VP368"/>
      <c r="VQ368"/>
      <c r="VR368"/>
      <c r="VS368"/>
      <c r="VT368"/>
      <c r="VU368"/>
      <c r="VV368"/>
      <c r="VW368"/>
      <c r="VX368"/>
      <c r="VY368"/>
      <c r="VZ368"/>
      <c r="WA368"/>
      <c r="WB368"/>
      <c r="WC368"/>
      <c r="WD368"/>
      <c r="WE368"/>
      <c r="WF368"/>
      <c r="WG368"/>
      <c r="WH368"/>
      <c r="WI368"/>
      <c r="WJ368"/>
      <c r="WK368"/>
      <c r="WL368"/>
      <c r="WM368"/>
      <c r="WN368"/>
      <c r="WO368"/>
      <c r="WP368"/>
      <c r="WQ368"/>
      <c r="WR368"/>
      <c r="WS368"/>
      <c r="WT368"/>
      <c r="WU368"/>
      <c r="WV368"/>
      <c r="WW368"/>
      <c r="WX368"/>
      <c r="WY368"/>
      <c r="WZ368"/>
      <c r="XA368"/>
      <c r="XB368"/>
      <c r="XC368"/>
      <c r="XD368"/>
      <c r="XE368"/>
      <c r="XF368"/>
      <c r="XG368"/>
      <c r="XH368"/>
      <c r="XI368"/>
      <c r="XJ368"/>
      <c r="XK368"/>
      <c r="XL368"/>
      <c r="XM368"/>
      <c r="XN368"/>
      <c r="XO368"/>
      <c r="XP368"/>
      <c r="XQ368"/>
      <c r="XR368"/>
      <c r="XS368"/>
      <c r="XT368"/>
      <c r="XU368"/>
      <c r="XV368"/>
      <c r="XW368"/>
      <c r="XX368"/>
      <c r="XY368"/>
      <c r="XZ368"/>
      <c r="YA368"/>
      <c r="YB368"/>
      <c r="YC368"/>
      <c r="YD368"/>
      <c r="YE368"/>
      <c r="YF368"/>
      <c r="YG368"/>
      <c r="YH368"/>
      <c r="YI368"/>
      <c r="YJ368"/>
      <c r="YK368"/>
      <c r="YL368"/>
      <c r="YM368"/>
      <c r="YN368"/>
      <c r="YO368"/>
      <c r="YP368"/>
      <c r="YQ368"/>
      <c r="YR368"/>
      <c r="YS368"/>
      <c r="YT368"/>
      <c r="YU368"/>
      <c r="YV368"/>
      <c r="YW368"/>
      <c r="YX368"/>
      <c r="YY368"/>
      <c r="YZ368"/>
      <c r="ZA368"/>
      <c r="ZB368"/>
      <c r="ZC368"/>
      <c r="ZD368"/>
      <c r="ZE368"/>
      <c r="ZF368"/>
      <c r="ZG368"/>
      <c r="ZH368"/>
      <c r="ZI368"/>
      <c r="ZJ368"/>
      <c r="ZK368"/>
      <c r="ZL368"/>
      <c r="ZM368"/>
      <c r="ZN368"/>
      <c r="ZO368"/>
      <c r="ZP368"/>
      <c r="ZQ368"/>
      <c r="ZR368"/>
      <c r="ZS368"/>
      <c r="ZT368"/>
      <c r="ZU368"/>
      <c r="ZV368"/>
      <c r="ZW368"/>
      <c r="ZX368"/>
      <c r="ZY368"/>
      <c r="ZZ368"/>
      <c r="AAA368"/>
      <c r="AAB368"/>
      <c r="AAC368"/>
      <c r="AAD368"/>
      <c r="AAE368"/>
      <c r="AAF368"/>
      <c r="AAG368"/>
      <c r="AAH368"/>
      <c r="AAI368"/>
      <c r="AAJ368"/>
      <c r="AAK368"/>
      <c r="AAL368"/>
      <c r="AAM368"/>
      <c r="AAN368"/>
      <c r="AAO368"/>
      <c r="AAP368"/>
      <c r="AAQ368"/>
      <c r="AAR368"/>
      <c r="AAS368"/>
      <c r="AAT368"/>
      <c r="AAU368"/>
      <c r="AAV368"/>
      <c r="AAW368"/>
      <c r="AAX368"/>
      <c r="AAY368"/>
      <c r="AAZ368"/>
      <c r="ABA368"/>
      <c r="ABB368"/>
      <c r="ABC368"/>
      <c r="ABD368"/>
      <c r="ABE368"/>
      <c r="ABF368"/>
      <c r="ABG368"/>
      <c r="ABH368"/>
      <c r="ABI368"/>
      <c r="ABJ368"/>
      <c r="ABK368"/>
      <c r="ABL368"/>
      <c r="ABM368"/>
      <c r="ABN368"/>
      <c r="ABO368"/>
      <c r="ABP368"/>
      <c r="ABQ368"/>
      <c r="ABR368"/>
      <c r="ABS368"/>
      <c r="ABT368"/>
      <c r="ABU368"/>
      <c r="ABV368"/>
      <c r="ABW368"/>
      <c r="ABX368"/>
      <c r="ABY368"/>
      <c r="ABZ368"/>
      <c r="ACA368"/>
      <c r="ACB368"/>
      <c r="ACC368"/>
      <c r="ACD368"/>
      <c r="ACE368"/>
      <c r="ACF368"/>
      <c r="ACG368"/>
      <c r="ACH368"/>
      <c r="ACI368"/>
      <c r="ACJ368"/>
      <c r="ACK368"/>
      <c r="ACL368"/>
      <c r="ACM368"/>
      <c r="ACN368"/>
      <c r="ACO368"/>
      <c r="ACP368"/>
      <c r="ACQ368"/>
      <c r="ACR368"/>
      <c r="ACS368"/>
      <c r="ACT368"/>
      <c r="ACU368"/>
      <c r="ACV368"/>
      <c r="ACW368"/>
      <c r="ACX368"/>
      <c r="ACY368"/>
      <c r="ACZ368"/>
      <c r="ADA368"/>
      <c r="ADB368"/>
      <c r="ADC368"/>
      <c r="ADD368"/>
      <c r="ADE368"/>
      <c r="ADF368"/>
      <c r="ADG368"/>
      <c r="ADH368"/>
      <c r="ADI368"/>
      <c r="ADJ368"/>
      <c r="ADK368"/>
      <c r="ADL368"/>
      <c r="ADM368"/>
      <c r="ADN368"/>
      <c r="ADO368"/>
      <c r="ADP368"/>
      <c r="ADQ368"/>
      <c r="ADR368"/>
      <c r="ADS368"/>
      <c r="ADT368"/>
      <c r="ADU368"/>
      <c r="ADV368"/>
      <c r="ADW368"/>
      <c r="ADX368"/>
      <c r="ADY368"/>
      <c r="ADZ368"/>
      <c r="AEA368"/>
      <c r="AEB368"/>
      <c r="AEC368"/>
      <c r="AED368"/>
      <c r="AEE368"/>
      <c r="AEF368"/>
      <c r="AEG368"/>
      <c r="AEH368"/>
      <c r="AEI368"/>
      <c r="AEJ368"/>
      <c r="AEK368"/>
      <c r="AEL368"/>
      <c r="AEM368"/>
      <c r="AEN368"/>
      <c r="AEO368"/>
      <c r="AEP368"/>
      <c r="AEQ368"/>
      <c r="AER368"/>
      <c r="AES368"/>
      <c r="AET368"/>
      <c r="AEU368"/>
      <c r="AEV368"/>
      <c r="AEW368"/>
      <c r="AEX368"/>
      <c r="AEY368"/>
      <c r="AEZ368"/>
      <c r="AFA368"/>
      <c r="AFB368"/>
      <c r="AFC368"/>
      <c r="AFD368"/>
      <c r="AFE368"/>
      <c r="AFF368"/>
      <c r="AFG368"/>
      <c r="AFH368"/>
      <c r="AFI368"/>
      <c r="AFJ368"/>
      <c r="AFK368"/>
      <c r="AFL368"/>
      <c r="AFM368"/>
      <c r="AFN368"/>
      <c r="AFO368"/>
      <c r="AFP368"/>
      <c r="AFQ368"/>
      <c r="AFR368"/>
      <c r="AFS368"/>
      <c r="AFT368"/>
      <c r="AFU368"/>
      <c r="AFV368"/>
      <c r="AFW368"/>
      <c r="AFX368"/>
      <c r="AFY368"/>
      <c r="AFZ368"/>
      <c r="AGA368"/>
      <c r="AGB368"/>
      <c r="AGC368"/>
      <c r="AGD368"/>
      <c r="AGE368"/>
      <c r="AGF368"/>
      <c r="AGG368"/>
      <c r="AGH368"/>
      <c r="AGI368"/>
      <c r="AGJ368"/>
      <c r="AGK368"/>
      <c r="AGL368"/>
      <c r="AGM368"/>
      <c r="AGN368"/>
      <c r="AGO368"/>
      <c r="AGP368"/>
      <c r="AGQ368"/>
      <c r="AGR368"/>
      <c r="AGS368"/>
      <c r="AGT368"/>
      <c r="AGU368"/>
      <c r="AGV368"/>
      <c r="AGW368"/>
      <c r="AGX368"/>
      <c r="AGY368"/>
      <c r="AGZ368"/>
      <c r="AHA368"/>
      <c r="AHB368"/>
      <c r="AHC368"/>
      <c r="AHD368"/>
      <c r="AHE368"/>
      <c r="AHF368"/>
      <c r="AHG368"/>
      <c r="AHH368"/>
      <c r="AHI368"/>
      <c r="AHJ368"/>
      <c r="AHK368"/>
      <c r="AHL368"/>
      <c r="AHM368"/>
      <c r="AHN368"/>
      <c r="AHO368"/>
      <c r="AHP368"/>
      <c r="AHQ368"/>
      <c r="AHR368"/>
      <c r="AHS368"/>
      <c r="AHT368"/>
      <c r="AHU368"/>
      <c r="AHV368"/>
      <c r="AHW368"/>
      <c r="AHX368"/>
      <c r="AHY368"/>
      <c r="AHZ368"/>
      <c r="AIA368"/>
      <c r="AIB368"/>
      <c r="AIC368"/>
      <c r="AID368"/>
      <c r="AIE368"/>
      <c r="AIF368"/>
      <c r="AIG368"/>
      <c r="AIH368"/>
      <c r="AII368"/>
      <c r="AIJ368"/>
      <c r="AIK368"/>
      <c r="AIL368"/>
      <c r="AIM368"/>
      <c r="AIN368"/>
      <c r="AIO368"/>
      <c r="AIP368"/>
      <c r="AIQ368"/>
      <c r="AIR368"/>
      <c r="AIS368"/>
      <c r="AIT368"/>
      <c r="AIU368"/>
      <c r="AIV368"/>
      <c r="AIW368"/>
      <c r="AIX368"/>
      <c r="AIY368"/>
      <c r="AIZ368"/>
      <c r="AJA368"/>
      <c r="AJB368"/>
      <c r="AJC368"/>
      <c r="AJD368"/>
      <c r="AJE368"/>
      <c r="AJF368"/>
      <c r="AJG368"/>
      <c r="AJH368"/>
      <c r="AJI368"/>
      <c r="AJJ368"/>
      <c r="AJK368"/>
      <c r="AJL368"/>
      <c r="AJM368"/>
      <c r="AJN368"/>
      <c r="AJO368"/>
    </row>
    <row r="369" spans="1:951" x14ac:dyDescent="0.35">
      <c r="A369" s="131" t="s">
        <v>151</v>
      </c>
      <c r="B369" s="131">
        <v>9690335</v>
      </c>
      <c r="C369" s="131" t="s">
        <v>1596</v>
      </c>
      <c r="D369" s="131" t="s">
        <v>1373</v>
      </c>
      <c r="E369" s="131" t="s">
        <v>1597</v>
      </c>
      <c r="F369" s="131" t="s">
        <v>860</v>
      </c>
      <c r="G369" s="129">
        <f t="shared" si="5"/>
        <v>25</v>
      </c>
      <c r="H369" s="131" t="s">
        <v>184</v>
      </c>
      <c r="I369" s="131" t="s">
        <v>189</v>
      </c>
      <c r="J369" s="131" t="s">
        <v>213</v>
      </c>
      <c r="K369" s="131" t="s">
        <v>197</v>
      </c>
      <c r="L369" s="131"/>
      <c r="M369" s="133">
        <v>1</v>
      </c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  <c r="IW369"/>
      <c r="IX369"/>
      <c r="IY369"/>
      <c r="IZ369"/>
      <c r="JA369"/>
      <c r="JB369"/>
      <c r="JC369"/>
      <c r="JD369"/>
      <c r="JE369"/>
      <c r="JF369"/>
      <c r="JG369"/>
      <c r="JH369"/>
      <c r="JI369"/>
      <c r="JJ369"/>
      <c r="JK369"/>
      <c r="JL369"/>
      <c r="JM369"/>
      <c r="JN369"/>
      <c r="JO369"/>
      <c r="JP369"/>
      <c r="JQ369"/>
      <c r="JR369"/>
      <c r="JS369"/>
      <c r="JT369"/>
      <c r="JU369"/>
      <c r="JV369"/>
      <c r="JW369"/>
      <c r="JX369"/>
      <c r="JY369"/>
      <c r="JZ369"/>
      <c r="KA369"/>
      <c r="KB369"/>
      <c r="KC369"/>
      <c r="KD369"/>
      <c r="KE369"/>
      <c r="KF369"/>
      <c r="KG369"/>
      <c r="KH369"/>
      <c r="KI369"/>
      <c r="KJ369"/>
      <c r="KK369"/>
      <c r="KL369"/>
      <c r="KM369"/>
      <c r="KN369"/>
      <c r="KO369"/>
      <c r="KP369"/>
      <c r="KQ369"/>
      <c r="KR369"/>
      <c r="KS369"/>
      <c r="KT369"/>
      <c r="KU369"/>
      <c r="KV369"/>
      <c r="KW369"/>
      <c r="KX369"/>
      <c r="KY369"/>
      <c r="KZ369"/>
      <c r="LA369"/>
      <c r="LB369"/>
      <c r="LC369"/>
      <c r="LD369"/>
      <c r="LE369"/>
      <c r="LF369"/>
      <c r="LG369"/>
      <c r="LH369"/>
      <c r="LI369"/>
      <c r="LJ369"/>
      <c r="LK369"/>
      <c r="LL369"/>
      <c r="LM369"/>
      <c r="LN369"/>
      <c r="LO369"/>
      <c r="LP369"/>
      <c r="LQ369"/>
      <c r="LR369"/>
      <c r="LS369"/>
      <c r="LT369"/>
      <c r="LU369"/>
      <c r="LV369"/>
      <c r="LW369"/>
      <c r="LX369"/>
      <c r="LY369"/>
      <c r="LZ369"/>
      <c r="MA369"/>
      <c r="MB369"/>
      <c r="MC369"/>
      <c r="MD369"/>
      <c r="ME369"/>
      <c r="MF369"/>
      <c r="MG369"/>
      <c r="MH369"/>
      <c r="MI369"/>
      <c r="MJ369"/>
      <c r="MK369"/>
      <c r="ML369"/>
      <c r="MM369"/>
      <c r="MN369"/>
      <c r="MO369"/>
      <c r="MP369"/>
      <c r="MQ369"/>
      <c r="MR369"/>
      <c r="MS369"/>
      <c r="MT369"/>
      <c r="MU369"/>
      <c r="MV369"/>
      <c r="MW369"/>
      <c r="MX369"/>
      <c r="MY369"/>
      <c r="MZ369"/>
      <c r="NA369"/>
      <c r="NB369"/>
      <c r="NC369"/>
      <c r="ND369"/>
      <c r="NE369"/>
      <c r="NF369"/>
      <c r="NG369"/>
      <c r="NH369"/>
      <c r="NI369"/>
      <c r="NJ369"/>
      <c r="NK369"/>
      <c r="NL369"/>
      <c r="NM369"/>
      <c r="NN369"/>
      <c r="NO369"/>
      <c r="NP369"/>
      <c r="NQ369"/>
      <c r="NR369"/>
      <c r="NS369"/>
      <c r="NT369"/>
      <c r="NU369"/>
      <c r="NV369"/>
      <c r="NW369"/>
      <c r="NX369"/>
      <c r="NY369"/>
      <c r="NZ369"/>
      <c r="OA369"/>
      <c r="OB369"/>
      <c r="OC369"/>
      <c r="OD369"/>
      <c r="OE369"/>
      <c r="OF369"/>
      <c r="OG369"/>
      <c r="OH369"/>
      <c r="OI369"/>
      <c r="OJ369"/>
      <c r="OK369"/>
      <c r="OL369"/>
      <c r="OM369"/>
      <c r="ON369"/>
      <c r="OO369"/>
      <c r="OP369"/>
      <c r="OQ369"/>
      <c r="OR369"/>
      <c r="OS369"/>
      <c r="OT369"/>
      <c r="OU369"/>
      <c r="OV369"/>
      <c r="OW369"/>
      <c r="OX369"/>
      <c r="OY369"/>
      <c r="OZ369"/>
      <c r="PA369"/>
      <c r="PB369"/>
      <c r="PC369"/>
      <c r="PD369"/>
      <c r="PE369"/>
      <c r="PF369"/>
      <c r="PG369"/>
      <c r="PH369"/>
      <c r="PI369"/>
      <c r="PJ369"/>
      <c r="PK369"/>
      <c r="PL369"/>
      <c r="PM369"/>
      <c r="PN369"/>
      <c r="PO369"/>
      <c r="PP369"/>
      <c r="PQ369"/>
      <c r="PR369"/>
      <c r="PS369"/>
      <c r="PT369"/>
      <c r="PU369"/>
      <c r="PV369"/>
      <c r="PW369"/>
      <c r="PX369"/>
      <c r="PY369"/>
      <c r="PZ369"/>
      <c r="QA369"/>
      <c r="QB369"/>
      <c r="QC369"/>
      <c r="QD369"/>
      <c r="QE369"/>
      <c r="QF369"/>
      <c r="QG369"/>
      <c r="QH369"/>
      <c r="QI369"/>
      <c r="QJ369"/>
      <c r="QK369"/>
      <c r="QL369"/>
      <c r="QM369"/>
      <c r="QN369"/>
      <c r="QO369"/>
      <c r="QP369"/>
      <c r="QQ369"/>
      <c r="QR369"/>
      <c r="QS369"/>
      <c r="QT369"/>
      <c r="QU369"/>
      <c r="QV369"/>
      <c r="QW369"/>
      <c r="QX369"/>
      <c r="QY369"/>
      <c r="QZ369"/>
      <c r="RA369"/>
      <c r="RB369"/>
      <c r="RC369"/>
      <c r="RD369"/>
      <c r="RE369"/>
      <c r="RF369"/>
      <c r="RG369"/>
      <c r="RH369"/>
      <c r="RI369"/>
      <c r="RJ369"/>
      <c r="RK369"/>
      <c r="RL369"/>
      <c r="RM369"/>
      <c r="RN369"/>
      <c r="RO369"/>
      <c r="RP369"/>
      <c r="RQ369"/>
      <c r="RR369"/>
      <c r="RS369"/>
      <c r="RT369"/>
      <c r="RU369"/>
      <c r="RV369"/>
      <c r="RW369"/>
      <c r="RX369"/>
      <c r="RY369"/>
      <c r="RZ369"/>
      <c r="SA369"/>
      <c r="SB369"/>
      <c r="SC369"/>
      <c r="SD369"/>
      <c r="SE369"/>
      <c r="SF369"/>
      <c r="SG369"/>
      <c r="SH369"/>
      <c r="SI369"/>
      <c r="SJ369"/>
      <c r="SK369"/>
      <c r="SL369"/>
      <c r="SM369"/>
      <c r="SN369"/>
      <c r="SO369"/>
      <c r="SP369"/>
      <c r="SQ369"/>
      <c r="SR369"/>
      <c r="SS369"/>
      <c r="ST369"/>
      <c r="SU369"/>
      <c r="SV369"/>
      <c r="SW369"/>
      <c r="SX369"/>
      <c r="SY369"/>
      <c r="SZ369"/>
      <c r="TA369"/>
      <c r="TB369"/>
      <c r="TC369"/>
      <c r="TD369"/>
      <c r="TE369"/>
      <c r="TF369"/>
      <c r="TG369"/>
      <c r="TH369"/>
      <c r="TI369"/>
      <c r="TJ369"/>
      <c r="TK369"/>
      <c r="TL369"/>
      <c r="TM369"/>
      <c r="TN369"/>
      <c r="TO369"/>
      <c r="TP369"/>
      <c r="TQ369"/>
      <c r="TR369"/>
      <c r="TS369"/>
      <c r="TT369"/>
      <c r="TU369"/>
      <c r="TV369"/>
      <c r="TW369"/>
      <c r="TX369"/>
      <c r="TY369"/>
      <c r="TZ369"/>
      <c r="UA369"/>
      <c r="UB369"/>
      <c r="UC369"/>
      <c r="UD369"/>
      <c r="UE369"/>
      <c r="UF369"/>
      <c r="UG369"/>
      <c r="UH369"/>
      <c r="UI369"/>
      <c r="UJ369"/>
      <c r="UK369"/>
      <c r="UL369"/>
      <c r="UM369"/>
      <c r="UN369"/>
      <c r="UO369"/>
      <c r="UP369"/>
      <c r="UQ369"/>
      <c r="UR369"/>
      <c r="US369"/>
      <c r="UT369"/>
      <c r="UU369"/>
      <c r="UV369"/>
      <c r="UW369"/>
      <c r="UX369"/>
      <c r="UY369"/>
      <c r="UZ369"/>
      <c r="VA369"/>
      <c r="VB369"/>
      <c r="VC369"/>
      <c r="VD369"/>
      <c r="VE369"/>
      <c r="VF369"/>
      <c r="VG369"/>
      <c r="VH369"/>
      <c r="VI369"/>
      <c r="VJ369"/>
      <c r="VK369"/>
      <c r="VL369"/>
      <c r="VM369"/>
      <c r="VN369"/>
      <c r="VO369"/>
      <c r="VP369"/>
      <c r="VQ369"/>
      <c r="VR369"/>
      <c r="VS369"/>
      <c r="VT369"/>
      <c r="VU369"/>
      <c r="VV369"/>
      <c r="VW369"/>
      <c r="VX369"/>
      <c r="VY369"/>
      <c r="VZ369"/>
      <c r="WA369"/>
      <c r="WB369"/>
      <c r="WC369"/>
      <c r="WD369"/>
      <c r="WE369"/>
      <c r="WF369"/>
      <c r="WG369"/>
      <c r="WH369"/>
      <c r="WI369"/>
      <c r="WJ369"/>
      <c r="WK369"/>
      <c r="WL369"/>
      <c r="WM369"/>
      <c r="WN369"/>
      <c r="WO369"/>
      <c r="WP369"/>
      <c r="WQ369"/>
      <c r="WR369"/>
      <c r="WS369"/>
      <c r="WT369"/>
      <c r="WU369"/>
      <c r="WV369"/>
      <c r="WW369"/>
      <c r="WX369"/>
      <c r="WY369"/>
      <c r="WZ369"/>
      <c r="XA369"/>
      <c r="XB369"/>
      <c r="XC369"/>
      <c r="XD369"/>
      <c r="XE369"/>
      <c r="XF369"/>
      <c r="XG369"/>
      <c r="XH369"/>
      <c r="XI369"/>
      <c r="XJ369"/>
      <c r="XK369"/>
      <c r="XL369"/>
      <c r="XM369"/>
      <c r="XN369"/>
      <c r="XO369"/>
      <c r="XP369"/>
      <c r="XQ369"/>
      <c r="XR369"/>
      <c r="XS369"/>
      <c r="XT369"/>
      <c r="XU369"/>
      <c r="XV369"/>
      <c r="XW369"/>
      <c r="XX369"/>
      <c r="XY369"/>
      <c r="XZ369"/>
      <c r="YA369"/>
      <c r="YB369"/>
      <c r="YC369"/>
      <c r="YD369"/>
      <c r="YE369"/>
      <c r="YF369"/>
      <c r="YG369"/>
      <c r="YH369"/>
      <c r="YI369"/>
      <c r="YJ369"/>
      <c r="YK369"/>
      <c r="YL369"/>
      <c r="YM369"/>
      <c r="YN369"/>
      <c r="YO369"/>
      <c r="YP369"/>
      <c r="YQ369"/>
      <c r="YR369"/>
      <c r="YS369"/>
      <c r="YT369"/>
      <c r="YU369"/>
      <c r="YV369"/>
      <c r="YW369"/>
      <c r="YX369"/>
      <c r="YY369"/>
      <c r="YZ369"/>
      <c r="ZA369"/>
      <c r="ZB369"/>
      <c r="ZC369"/>
      <c r="ZD369"/>
      <c r="ZE369"/>
      <c r="ZF369"/>
      <c r="ZG369"/>
      <c r="ZH369"/>
      <c r="ZI369"/>
      <c r="ZJ369"/>
      <c r="ZK369"/>
      <c r="ZL369"/>
      <c r="ZM369"/>
      <c r="ZN369"/>
      <c r="ZO369"/>
      <c r="ZP369"/>
      <c r="ZQ369"/>
      <c r="ZR369"/>
      <c r="ZS369"/>
      <c r="ZT369"/>
      <c r="ZU369"/>
      <c r="ZV369"/>
      <c r="ZW369"/>
      <c r="ZX369"/>
      <c r="ZY369"/>
      <c r="ZZ369"/>
      <c r="AAA369"/>
      <c r="AAB369"/>
      <c r="AAC369"/>
      <c r="AAD369"/>
      <c r="AAE369"/>
      <c r="AAF369"/>
      <c r="AAG369"/>
      <c r="AAH369"/>
      <c r="AAI369"/>
      <c r="AAJ369"/>
      <c r="AAK369"/>
      <c r="AAL369"/>
      <c r="AAM369"/>
      <c r="AAN369"/>
      <c r="AAO369"/>
      <c r="AAP369"/>
      <c r="AAQ369"/>
      <c r="AAR369"/>
      <c r="AAS369"/>
      <c r="AAT369"/>
      <c r="AAU369"/>
      <c r="AAV369"/>
      <c r="AAW369"/>
      <c r="AAX369"/>
      <c r="AAY369"/>
      <c r="AAZ369"/>
      <c r="ABA369"/>
      <c r="ABB369"/>
      <c r="ABC369"/>
      <c r="ABD369"/>
      <c r="ABE369"/>
      <c r="ABF369"/>
      <c r="ABG369"/>
      <c r="ABH369"/>
      <c r="ABI369"/>
      <c r="ABJ369"/>
      <c r="ABK369"/>
      <c r="ABL369"/>
      <c r="ABM369"/>
      <c r="ABN369"/>
      <c r="ABO369"/>
      <c r="ABP369"/>
      <c r="ABQ369"/>
      <c r="ABR369"/>
      <c r="ABS369"/>
      <c r="ABT369"/>
      <c r="ABU369"/>
      <c r="ABV369"/>
      <c r="ABW369"/>
      <c r="ABX369"/>
      <c r="ABY369"/>
      <c r="ABZ369"/>
      <c r="ACA369"/>
      <c r="ACB369"/>
      <c r="ACC369"/>
      <c r="ACD369"/>
      <c r="ACE369"/>
      <c r="ACF369"/>
      <c r="ACG369"/>
      <c r="ACH369"/>
      <c r="ACI369"/>
      <c r="ACJ369"/>
      <c r="ACK369"/>
      <c r="ACL369"/>
      <c r="ACM369"/>
      <c r="ACN369"/>
      <c r="ACO369"/>
      <c r="ACP369"/>
      <c r="ACQ369"/>
      <c r="ACR369"/>
      <c r="ACS369"/>
      <c r="ACT369"/>
      <c r="ACU369"/>
      <c r="ACV369"/>
      <c r="ACW369"/>
      <c r="ACX369"/>
      <c r="ACY369"/>
      <c r="ACZ369"/>
      <c r="ADA369"/>
      <c r="ADB369"/>
      <c r="ADC369"/>
      <c r="ADD369"/>
      <c r="ADE369"/>
      <c r="ADF369"/>
      <c r="ADG369"/>
      <c r="ADH369"/>
      <c r="ADI369"/>
      <c r="ADJ369"/>
      <c r="ADK369"/>
      <c r="ADL369"/>
      <c r="ADM369"/>
      <c r="ADN369"/>
      <c r="ADO369"/>
      <c r="ADP369"/>
      <c r="ADQ369"/>
      <c r="ADR369"/>
      <c r="ADS369"/>
      <c r="ADT369"/>
      <c r="ADU369"/>
      <c r="ADV369"/>
      <c r="ADW369"/>
      <c r="ADX369"/>
      <c r="ADY369"/>
      <c r="ADZ369"/>
      <c r="AEA369"/>
      <c r="AEB369"/>
      <c r="AEC369"/>
      <c r="AED369"/>
      <c r="AEE369"/>
      <c r="AEF369"/>
      <c r="AEG369"/>
      <c r="AEH369"/>
      <c r="AEI369"/>
      <c r="AEJ369"/>
      <c r="AEK369"/>
      <c r="AEL369"/>
      <c r="AEM369"/>
      <c r="AEN369"/>
      <c r="AEO369"/>
      <c r="AEP369"/>
      <c r="AEQ369"/>
      <c r="AER369"/>
      <c r="AES369"/>
      <c r="AET369"/>
      <c r="AEU369"/>
      <c r="AEV369"/>
      <c r="AEW369"/>
      <c r="AEX369"/>
      <c r="AEY369"/>
      <c r="AEZ369"/>
      <c r="AFA369"/>
      <c r="AFB369"/>
      <c r="AFC369"/>
      <c r="AFD369"/>
      <c r="AFE369"/>
      <c r="AFF369"/>
      <c r="AFG369"/>
      <c r="AFH369"/>
      <c r="AFI369"/>
      <c r="AFJ369"/>
      <c r="AFK369"/>
      <c r="AFL369"/>
      <c r="AFM369"/>
      <c r="AFN369"/>
      <c r="AFO369"/>
      <c r="AFP369"/>
      <c r="AFQ369"/>
      <c r="AFR369"/>
      <c r="AFS369"/>
      <c r="AFT369"/>
      <c r="AFU369"/>
      <c r="AFV369"/>
      <c r="AFW369"/>
      <c r="AFX369"/>
      <c r="AFY369"/>
      <c r="AFZ369"/>
      <c r="AGA369"/>
      <c r="AGB369"/>
      <c r="AGC369"/>
      <c r="AGD369"/>
      <c r="AGE369"/>
      <c r="AGF369"/>
      <c r="AGG369"/>
      <c r="AGH369"/>
      <c r="AGI369"/>
      <c r="AGJ369"/>
      <c r="AGK369"/>
      <c r="AGL369"/>
      <c r="AGM369"/>
      <c r="AGN369"/>
      <c r="AGO369"/>
      <c r="AGP369"/>
      <c r="AGQ369"/>
      <c r="AGR369"/>
      <c r="AGS369"/>
      <c r="AGT369"/>
      <c r="AGU369"/>
      <c r="AGV369"/>
      <c r="AGW369"/>
      <c r="AGX369"/>
      <c r="AGY369"/>
      <c r="AGZ369"/>
      <c r="AHA369"/>
      <c r="AHB369"/>
      <c r="AHC369"/>
      <c r="AHD369"/>
      <c r="AHE369"/>
      <c r="AHF369"/>
      <c r="AHG369"/>
      <c r="AHH369"/>
      <c r="AHI369"/>
      <c r="AHJ369"/>
      <c r="AHK369"/>
      <c r="AHL369"/>
      <c r="AHM369"/>
      <c r="AHN369"/>
      <c r="AHO369"/>
      <c r="AHP369"/>
      <c r="AHQ369"/>
      <c r="AHR369"/>
      <c r="AHS369"/>
      <c r="AHT369"/>
      <c r="AHU369"/>
      <c r="AHV369"/>
      <c r="AHW369"/>
      <c r="AHX369"/>
      <c r="AHY369"/>
      <c r="AHZ369"/>
      <c r="AIA369"/>
      <c r="AIB369"/>
      <c r="AIC369"/>
      <c r="AID369"/>
      <c r="AIE369"/>
      <c r="AIF369"/>
      <c r="AIG369"/>
      <c r="AIH369"/>
      <c r="AII369"/>
      <c r="AIJ369"/>
      <c r="AIK369"/>
      <c r="AIL369"/>
      <c r="AIM369"/>
      <c r="AIN369"/>
      <c r="AIO369"/>
      <c r="AIP369"/>
      <c r="AIQ369"/>
      <c r="AIR369"/>
      <c r="AIS369"/>
      <c r="AIT369"/>
      <c r="AIU369"/>
      <c r="AIV369"/>
      <c r="AIW369"/>
      <c r="AIX369"/>
      <c r="AIY369"/>
      <c r="AIZ369"/>
      <c r="AJA369"/>
      <c r="AJB369"/>
      <c r="AJC369"/>
      <c r="AJD369"/>
      <c r="AJE369"/>
      <c r="AJF369"/>
      <c r="AJG369"/>
      <c r="AJH369"/>
      <c r="AJI369"/>
      <c r="AJJ369"/>
      <c r="AJK369"/>
      <c r="AJL369"/>
      <c r="AJM369"/>
      <c r="AJN369"/>
      <c r="AJO369"/>
    </row>
    <row r="370" spans="1:951" x14ac:dyDescent="0.35">
      <c r="A370" s="131" t="s">
        <v>151</v>
      </c>
      <c r="B370" s="131">
        <v>9694478</v>
      </c>
      <c r="C370" s="131" t="s">
        <v>1598</v>
      </c>
      <c r="D370" s="131" t="s">
        <v>846</v>
      </c>
      <c r="E370" s="131" t="s">
        <v>1599</v>
      </c>
      <c r="F370" s="131" t="s">
        <v>906</v>
      </c>
      <c r="G370" s="129">
        <f t="shared" si="5"/>
        <v>26</v>
      </c>
      <c r="H370" s="131" t="s">
        <v>184</v>
      </c>
      <c r="I370" s="131" t="s">
        <v>189</v>
      </c>
      <c r="J370" s="131" t="s">
        <v>150</v>
      </c>
      <c r="K370" s="131" t="s">
        <v>798</v>
      </c>
      <c r="L370" s="131"/>
      <c r="M370" s="133">
        <v>1</v>
      </c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  <c r="IW370"/>
      <c r="IX370"/>
      <c r="IY370"/>
      <c r="IZ370"/>
      <c r="JA370"/>
      <c r="JB370"/>
      <c r="JC370"/>
      <c r="JD370"/>
      <c r="JE370"/>
      <c r="JF370"/>
      <c r="JG370"/>
      <c r="JH370"/>
      <c r="JI370"/>
      <c r="JJ370"/>
      <c r="JK370"/>
      <c r="JL370"/>
      <c r="JM370"/>
      <c r="JN370"/>
      <c r="JO370"/>
      <c r="JP370"/>
      <c r="JQ370"/>
      <c r="JR370"/>
      <c r="JS370"/>
      <c r="JT370"/>
      <c r="JU370"/>
      <c r="JV370"/>
      <c r="JW370"/>
      <c r="JX370"/>
      <c r="JY370"/>
      <c r="JZ370"/>
      <c r="KA370"/>
      <c r="KB370"/>
      <c r="KC370"/>
      <c r="KD370"/>
      <c r="KE370"/>
      <c r="KF370"/>
      <c r="KG370"/>
      <c r="KH370"/>
      <c r="KI370"/>
      <c r="KJ370"/>
      <c r="KK370"/>
      <c r="KL370"/>
      <c r="KM370"/>
      <c r="KN370"/>
      <c r="KO370"/>
      <c r="KP370"/>
      <c r="KQ370"/>
      <c r="KR370"/>
      <c r="KS370"/>
      <c r="KT370"/>
      <c r="KU370"/>
      <c r="KV370"/>
      <c r="KW370"/>
      <c r="KX370"/>
      <c r="KY370"/>
      <c r="KZ370"/>
      <c r="LA370"/>
      <c r="LB370"/>
      <c r="LC370"/>
      <c r="LD370"/>
      <c r="LE370"/>
      <c r="LF370"/>
      <c r="LG370"/>
      <c r="LH370"/>
      <c r="LI370"/>
      <c r="LJ370"/>
      <c r="LK370"/>
      <c r="LL370"/>
      <c r="LM370"/>
      <c r="LN370"/>
      <c r="LO370"/>
      <c r="LP370"/>
      <c r="LQ370"/>
      <c r="LR370"/>
      <c r="LS370"/>
      <c r="LT370"/>
      <c r="LU370"/>
      <c r="LV370"/>
      <c r="LW370"/>
      <c r="LX370"/>
      <c r="LY370"/>
      <c r="LZ370"/>
      <c r="MA370"/>
      <c r="MB370"/>
      <c r="MC370"/>
      <c r="MD370"/>
      <c r="ME370"/>
      <c r="MF370"/>
      <c r="MG370"/>
      <c r="MH370"/>
      <c r="MI370"/>
      <c r="MJ370"/>
      <c r="MK370"/>
      <c r="ML370"/>
      <c r="MM370"/>
      <c r="MN370"/>
      <c r="MO370"/>
      <c r="MP370"/>
      <c r="MQ370"/>
      <c r="MR370"/>
      <c r="MS370"/>
      <c r="MT370"/>
      <c r="MU370"/>
      <c r="MV370"/>
      <c r="MW370"/>
      <c r="MX370"/>
      <c r="MY370"/>
      <c r="MZ370"/>
      <c r="NA370"/>
      <c r="NB370"/>
      <c r="NC370"/>
      <c r="ND370"/>
      <c r="NE370"/>
      <c r="NF370"/>
      <c r="NG370"/>
      <c r="NH370"/>
      <c r="NI370"/>
      <c r="NJ370"/>
      <c r="NK370"/>
      <c r="NL370"/>
      <c r="NM370"/>
      <c r="NN370"/>
      <c r="NO370"/>
      <c r="NP370"/>
      <c r="NQ370"/>
      <c r="NR370"/>
      <c r="NS370"/>
      <c r="NT370"/>
      <c r="NU370"/>
      <c r="NV370"/>
      <c r="NW370"/>
      <c r="NX370"/>
      <c r="NY370"/>
      <c r="NZ370"/>
      <c r="OA370"/>
      <c r="OB370"/>
      <c r="OC370"/>
      <c r="OD370"/>
      <c r="OE370"/>
      <c r="OF370"/>
      <c r="OG370"/>
      <c r="OH370"/>
      <c r="OI370"/>
      <c r="OJ370"/>
      <c r="OK370"/>
      <c r="OL370"/>
      <c r="OM370"/>
      <c r="ON370"/>
      <c r="OO370"/>
      <c r="OP370"/>
      <c r="OQ370"/>
      <c r="OR370"/>
      <c r="OS370"/>
      <c r="OT370"/>
      <c r="OU370"/>
      <c r="OV370"/>
      <c r="OW370"/>
      <c r="OX370"/>
      <c r="OY370"/>
      <c r="OZ370"/>
      <c r="PA370"/>
      <c r="PB370"/>
      <c r="PC370"/>
      <c r="PD370"/>
      <c r="PE370"/>
      <c r="PF370"/>
      <c r="PG370"/>
      <c r="PH370"/>
      <c r="PI370"/>
      <c r="PJ370"/>
      <c r="PK370"/>
      <c r="PL370"/>
      <c r="PM370"/>
      <c r="PN370"/>
      <c r="PO370"/>
      <c r="PP370"/>
      <c r="PQ370"/>
      <c r="PR370"/>
      <c r="PS370"/>
      <c r="PT370"/>
      <c r="PU370"/>
      <c r="PV370"/>
      <c r="PW370"/>
      <c r="PX370"/>
      <c r="PY370"/>
      <c r="PZ370"/>
      <c r="QA370"/>
      <c r="QB370"/>
      <c r="QC370"/>
      <c r="QD370"/>
      <c r="QE370"/>
      <c r="QF370"/>
      <c r="QG370"/>
      <c r="QH370"/>
      <c r="QI370"/>
      <c r="QJ370"/>
      <c r="QK370"/>
      <c r="QL370"/>
      <c r="QM370"/>
      <c r="QN370"/>
      <c r="QO370"/>
      <c r="QP370"/>
      <c r="QQ370"/>
      <c r="QR370"/>
      <c r="QS370"/>
      <c r="QT370"/>
      <c r="QU370"/>
      <c r="QV370"/>
      <c r="QW370"/>
      <c r="QX370"/>
      <c r="QY370"/>
      <c r="QZ370"/>
      <c r="RA370"/>
      <c r="RB370"/>
      <c r="RC370"/>
      <c r="RD370"/>
      <c r="RE370"/>
      <c r="RF370"/>
      <c r="RG370"/>
      <c r="RH370"/>
      <c r="RI370"/>
      <c r="RJ370"/>
      <c r="RK370"/>
      <c r="RL370"/>
      <c r="RM370"/>
      <c r="RN370"/>
      <c r="RO370"/>
      <c r="RP370"/>
      <c r="RQ370"/>
      <c r="RR370"/>
      <c r="RS370"/>
      <c r="RT370"/>
      <c r="RU370"/>
      <c r="RV370"/>
      <c r="RW370"/>
      <c r="RX370"/>
      <c r="RY370"/>
      <c r="RZ370"/>
      <c r="SA370"/>
      <c r="SB370"/>
      <c r="SC370"/>
      <c r="SD370"/>
      <c r="SE370"/>
      <c r="SF370"/>
      <c r="SG370"/>
      <c r="SH370"/>
      <c r="SI370"/>
      <c r="SJ370"/>
      <c r="SK370"/>
      <c r="SL370"/>
      <c r="SM370"/>
      <c r="SN370"/>
      <c r="SO370"/>
      <c r="SP370"/>
      <c r="SQ370"/>
      <c r="SR370"/>
      <c r="SS370"/>
      <c r="ST370"/>
      <c r="SU370"/>
      <c r="SV370"/>
      <c r="SW370"/>
      <c r="SX370"/>
      <c r="SY370"/>
      <c r="SZ370"/>
      <c r="TA370"/>
      <c r="TB370"/>
      <c r="TC370"/>
      <c r="TD370"/>
      <c r="TE370"/>
      <c r="TF370"/>
      <c r="TG370"/>
      <c r="TH370"/>
      <c r="TI370"/>
      <c r="TJ370"/>
      <c r="TK370"/>
      <c r="TL370"/>
      <c r="TM370"/>
      <c r="TN370"/>
      <c r="TO370"/>
      <c r="TP370"/>
      <c r="TQ370"/>
      <c r="TR370"/>
      <c r="TS370"/>
      <c r="TT370"/>
      <c r="TU370"/>
      <c r="TV370"/>
      <c r="TW370"/>
      <c r="TX370"/>
      <c r="TY370"/>
      <c r="TZ370"/>
      <c r="UA370"/>
      <c r="UB370"/>
      <c r="UC370"/>
      <c r="UD370"/>
      <c r="UE370"/>
      <c r="UF370"/>
      <c r="UG370"/>
      <c r="UH370"/>
      <c r="UI370"/>
      <c r="UJ370"/>
      <c r="UK370"/>
      <c r="UL370"/>
      <c r="UM370"/>
      <c r="UN370"/>
      <c r="UO370"/>
      <c r="UP370"/>
      <c r="UQ370"/>
      <c r="UR370"/>
      <c r="US370"/>
      <c r="UT370"/>
      <c r="UU370"/>
      <c r="UV370"/>
      <c r="UW370"/>
      <c r="UX370"/>
      <c r="UY370"/>
      <c r="UZ370"/>
      <c r="VA370"/>
      <c r="VB370"/>
      <c r="VC370"/>
      <c r="VD370"/>
      <c r="VE370"/>
      <c r="VF370"/>
      <c r="VG370"/>
      <c r="VH370"/>
      <c r="VI370"/>
      <c r="VJ370"/>
      <c r="VK370"/>
      <c r="VL370"/>
      <c r="VM370"/>
      <c r="VN370"/>
      <c r="VO370"/>
      <c r="VP370"/>
      <c r="VQ370"/>
      <c r="VR370"/>
      <c r="VS370"/>
      <c r="VT370"/>
      <c r="VU370"/>
      <c r="VV370"/>
      <c r="VW370"/>
      <c r="VX370"/>
      <c r="VY370"/>
      <c r="VZ370"/>
      <c r="WA370"/>
      <c r="WB370"/>
      <c r="WC370"/>
      <c r="WD370"/>
      <c r="WE370"/>
      <c r="WF370"/>
      <c r="WG370"/>
      <c r="WH370"/>
      <c r="WI370"/>
      <c r="WJ370"/>
      <c r="WK370"/>
      <c r="WL370"/>
      <c r="WM370"/>
      <c r="WN370"/>
      <c r="WO370"/>
      <c r="WP370"/>
      <c r="WQ370"/>
      <c r="WR370"/>
      <c r="WS370"/>
      <c r="WT370"/>
      <c r="WU370"/>
      <c r="WV370"/>
      <c r="WW370"/>
      <c r="WX370"/>
      <c r="WY370"/>
      <c r="WZ370"/>
      <c r="XA370"/>
      <c r="XB370"/>
      <c r="XC370"/>
      <c r="XD370"/>
      <c r="XE370"/>
      <c r="XF370"/>
      <c r="XG370"/>
      <c r="XH370"/>
      <c r="XI370"/>
      <c r="XJ370"/>
      <c r="XK370"/>
      <c r="XL370"/>
      <c r="XM370"/>
      <c r="XN370"/>
      <c r="XO370"/>
      <c r="XP370"/>
      <c r="XQ370"/>
      <c r="XR370"/>
      <c r="XS370"/>
      <c r="XT370"/>
      <c r="XU370"/>
      <c r="XV370"/>
      <c r="XW370"/>
      <c r="XX370"/>
      <c r="XY370"/>
      <c r="XZ370"/>
      <c r="YA370"/>
      <c r="YB370"/>
      <c r="YC370"/>
      <c r="YD370"/>
      <c r="YE370"/>
      <c r="YF370"/>
      <c r="YG370"/>
      <c r="YH370"/>
      <c r="YI370"/>
      <c r="YJ370"/>
      <c r="YK370"/>
      <c r="YL370"/>
      <c r="YM370"/>
      <c r="YN370"/>
      <c r="YO370"/>
      <c r="YP370"/>
      <c r="YQ370"/>
      <c r="YR370"/>
      <c r="YS370"/>
      <c r="YT370"/>
      <c r="YU370"/>
      <c r="YV370"/>
      <c r="YW370"/>
      <c r="YX370"/>
      <c r="YY370"/>
      <c r="YZ370"/>
      <c r="ZA370"/>
      <c r="ZB370"/>
      <c r="ZC370"/>
      <c r="ZD370"/>
      <c r="ZE370"/>
      <c r="ZF370"/>
      <c r="ZG370"/>
      <c r="ZH370"/>
      <c r="ZI370"/>
      <c r="ZJ370"/>
      <c r="ZK370"/>
      <c r="ZL370"/>
      <c r="ZM370"/>
      <c r="ZN370"/>
      <c r="ZO370"/>
      <c r="ZP370"/>
      <c r="ZQ370"/>
      <c r="ZR370"/>
      <c r="ZS370"/>
      <c r="ZT370"/>
      <c r="ZU370"/>
      <c r="ZV370"/>
      <c r="ZW370"/>
      <c r="ZX370"/>
      <c r="ZY370"/>
      <c r="ZZ370"/>
      <c r="AAA370"/>
      <c r="AAB370"/>
      <c r="AAC370"/>
      <c r="AAD370"/>
      <c r="AAE370"/>
      <c r="AAF370"/>
      <c r="AAG370"/>
      <c r="AAH370"/>
      <c r="AAI370"/>
      <c r="AAJ370"/>
      <c r="AAK370"/>
      <c r="AAL370"/>
      <c r="AAM370"/>
      <c r="AAN370"/>
      <c r="AAO370"/>
      <c r="AAP370"/>
      <c r="AAQ370"/>
      <c r="AAR370"/>
      <c r="AAS370"/>
      <c r="AAT370"/>
      <c r="AAU370"/>
      <c r="AAV370"/>
      <c r="AAW370"/>
      <c r="AAX370"/>
      <c r="AAY370"/>
      <c r="AAZ370"/>
      <c r="ABA370"/>
      <c r="ABB370"/>
      <c r="ABC370"/>
      <c r="ABD370"/>
      <c r="ABE370"/>
      <c r="ABF370"/>
      <c r="ABG370"/>
      <c r="ABH370"/>
      <c r="ABI370"/>
      <c r="ABJ370"/>
      <c r="ABK370"/>
      <c r="ABL370"/>
      <c r="ABM370"/>
      <c r="ABN370"/>
      <c r="ABO370"/>
      <c r="ABP370"/>
      <c r="ABQ370"/>
      <c r="ABR370"/>
      <c r="ABS370"/>
      <c r="ABT370"/>
      <c r="ABU370"/>
      <c r="ABV370"/>
      <c r="ABW370"/>
      <c r="ABX370"/>
      <c r="ABY370"/>
      <c r="ABZ370"/>
      <c r="ACA370"/>
      <c r="ACB370"/>
      <c r="ACC370"/>
      <c r="ACD370"/>
      <c r="ACE370"/>
      <c r="ACF370"/>
      <c r="ACG370"/>
      <c r="ACH370"/>
      <c r="ACI370"/>
      <c r="ACJ370"/>
      <c r="ACK370"/>
      <c r="ACL370"/>
      <c r="ACM370"/>
      <c r="ACN370"/>
      <c r="ACO370"/>
      <c r="ACP370"/>
      <c r="ACQ370"/>
      <c r="ACR370"/>
      <c r="ACS370"/>
      <c r="ACT370"/>
      <c r="ACU370"/>
      <c r="ACV370"/>
      <c r="ACW370"/>
      <c r="ACX370"/>
      <c r="ACY370"/>
      <c r="ACZ370"/>
      <c r="ADA370"/>
      <c r="ADB370"/>
      <c r="ADC370"/>
      <c r="ADD370"/>
      <c r="ADE370"/>
      <c r="ADF370"/>
      <c r="ADG370"/>
      <c r="ADH370"/>
      <c r="ADI370"/>
      <c r="ADJ370"/>
      <c r="ADK370"/>
      <c r="ADL370"/>
      <c r="ADM370"/>
      <c r="ADN370"/>
      <c r="ADO370"/>
      <c r="ADP370"/>
      <c r="ADQ370"/>
      <c r="ADR370"/>
      <c r="ADS370"/>
      <c r="ADT370"/>
      <c r="ADU370"/>
      <c r="ADV370"/>
      <c r="ADW370"/>
      <c r="ADX370"/>
      <c r="ADY370"/>
      <c r="ADZ370"/>
      <c r="AEA370"/>
      <c r="AEB370"/>
      <c r="AEC370"/>
      <c r="AED370"/>
      <c r="AEE370"/>
      <c r="AEF370"/>
      <c r="AEG370"/>
      <c r="AEH370"/>
      <c r="AEI370"/>
      <c r="AEJ370"/>
      <c r="AEK370"/>
      <c r="AEL370"/>
      <c r="AEM370"/>
      <c r="AEN370"/>
      <c r="AEO370"/>
      <c r="AEP370"/>
      <c r="AEQ370"/>
      <c r="AER370"/>
      <c r="AES370"/>
      <c r="AET370"/>
      <c r="AEU370"/>
      <c r="AEV370"/>
      <c r="AEW370"/>
      <c r="AEX370"/>
      <c r="AEY370"/>
      <c r="AEZ370"/>
      <c r="AFA370"/>
      <c r="AFB370"/>
      <c r="AFC370"/>
      <c r="AFD370"/>
      <c r="AFE370"/>
      <c r="AFF370"/>
      <c r="AFG370"/>
      <c r="AFH370"/>
      <c r="AFI370"/>
      <c r="AFJ370"/>
      <c r="AFK370"/>
      <c r="AFL370"/>
      <c r="AFM370"/>
      <c r="AFN370"/>
      <c r="AFO370"/>
      <c r="AFP370"/>
      <c r="AFQ370"/>
      <c r="AFR370"/>
      <c r="AFS370"/>
      <c r="AFT370"/>
      <c r="AFU370"/>
      <c r="AFV370"/>
      <c r="AFW370"/>
      <c r="AFX370"/>
      <c r="AFY370"/>
      <c r="AFZ370"/>
      <c r="AGA370"/>
      <c r="AGB370"/>
      <c r="AGC370"/>
      <c r="AGD370"/>
      <c r="AGE370"/>
      <c r="AGF370"/>
      <c r="AGG370"/>
      <c r="AGH370"/>
      <c r="AGI370"/>
      <c r="AGJ370"/>
      <c r="AGK370"/>
      <c r="AGL370"/>
      <c r="AGM370"/>
      <c r="AGN370"/>
      <c r="AGO370"/>
      <c r="AGP370"/>
      <c r="AGQ370"/>
      <c r="AGR370"/>
      <c r="AGS370"/>
      <c r="AGT370"/>
      <c r="AGU370"/>
      <c r="AGV370"/>
      <c r="AGW370"/>
      <c r="AGX370"/>
      <c r="AGY370"/>
      <c r="AGZ370"/>
      <c r="AHA370"/>
      <c r="AHB370"/>
      <c r="AHC370"/>
      <c r="AHD370"/>
      <c r="AHE370"/>
      <c r="AHF370"/>
      <c r="AHG370"/>
      <c r="AHH370"/>
      <c r="AHI370"/>
      <c r="AHJ370"/>
      <c r="AHK370"/>
      <c r="AHL370"/>
      <c r="AHM370"/>
      <c r="AHN370"/>
      <c r="AHO370"/>
      <c r="AHP370"/>
      <c r="AHQ370"/>
      <c r="AHR370"/>
      <c r="AHS370"/>
      <c r="AHT370"/>
      <c r="AHU370"/>
      <c r="AHV370"/>
      <c r="AHW370"/>
      <c r="AHX370"/>
      <c r="AHY370"/>
      <c r="AHZ370"/>
      <c r="AIA370"/>
      <c r="AIB370"/>
      <c r="AIC370"/>
      <c r="AID370"/>
      <c r="AIE370"/>
      <c r="AIF370"/>
      <c r="AIG370"/>
      <c r="AIH370"/>
      <c r="AII370"/>
      <c r="AIJ370"/>
      <c r="AIK370"/>
      <c r="AIL370"/>
      <c r="AIM370"/>
      <c r="AIN370"/>
      <c r="AIO370"/>
      <c r="AIP370"/>
      <c r="AIQ370"/>
      <c r="AIR370"/>
      <c r="AIS370"/>
      <c r="AIT370"/>
      <c r="AIU370"/>
      <c r="AIV370"/>
      <c r="AIW370"/>
      <c r="AIX370"/>
      <c r="AIY370"/>
      <c r="AIZ370"/>
      <c r="AJA370"/>
      <c r="AJB370"/>
      <c r="AJC370"/>
      <c r="AJD370"/>
      <c r="AJE370"/>
      <c r="AJF370"/>
      <c r="AJG370"/>
      <c r="AJH370"/>
      <c r="AJI370"/>
      <c r="AJJ370"/>
      <c r="AJK370"/>
      <c r="AJL370"/>
      <c r="AJM370"/>
      <c r="AJN370"/>
      <c r="AJO370"/>
    </row>
    <row r="371" spans="1:951" x14ac:dyDescent="0.35">
      <c r="A371" s="131" t="s">
        <v>151</v>
      </c>
      <c r="B371" s="131">
        <v>9695798</v>
      </c>
      <c r="C371" s="131" t="s">
        <v>1600</v>
      </c>
      <c r="D371" s="131" t="s">
        <v>824</v>
      </c>
      <c r="E371" s="131" t="s">
        <v>1601</v>
      </c>
      <c r="F371" s="131" t="s">
        <v>1007</v>
      </c>
      <c r="G371" s="129">
        <f t="shared" si="5"/>
        <v>25</v>
      </c>
      <c r="H371" s="131" t="s">
        <v>186</v>
      </c>
      <c r="I371" s="131" t="s">
        <v>189</v>
      </c>
      <c r="J371" s="131" t="s">
        <v>150</v>
      </c>
      <c r="K371" s="131" t="s">
        <v>197</v>
      </c>
      <c r="L371" s="131"/>
      <c r="M371" s="133">
        <v>1</v>
      </c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  <c r="IW371"/>
      <c r="IX371"/>
      <c r="IY371"/>
      <c r="IZ371"/>
      <c r="JA371"/>
      <c r="JB371"/>
      <c r="JC371"/>
      <c r="JD371"/>
      <c r="JE371"/>
      <c r="JF371"/>
      <c r="JG371"/>
      <c r="JH371"/>
      <c r="JI371"/>
      <c r="JJ371"/>
      <c r="JK371"/>
      <c r="JL371"/>
      <c r="JM371"/>
      <c r="JN371"/>
      <c r="JO371"/>
      <c r="JP371"/>
      <c r="JQ371"/>
      <c r="JR371"/>
      <c r="JS371"/>
      <c r="JT371"/>
      <c r="JU371"/>
      <c r="JV371"/>
      <c r="JW371"/>
      <c r="JX371"/>
      <c r="JY371"/>
      <c r="JZ371"/>
      <c r="KA371"/>
      <c r="KB371"/>
      <c r="KC371"/>
      <c r="KD371"/>
      <c r="KE371"/>
      <c r="KF371"/>
      <c r="KG371"/>
      <c r="KH371"/>
      <c r="KI371"/>
      <c r="KJ371"/>
      <c r="KK371"/>
      <c r="KL371"/>
      <c r="KM371"/>
      <c r="KN371"/>
      <c r="KO371"/>
      <c r="KP371"/>
      <c r="KQ371"/>
      <c r="KR371"/>
      <c r="KS371"/>
      <c r="KT371"/>
      <c r="KU371"/>
      <c r="KV371"/>
      <c r="KW371"/>
      <c r="KX371"/>
      <c r="KY371"/>
      <c r="KZ371"/>
      <c r="LA371"/>
      <c r="LB371"/>
      <c r="LC371"/>
      <c r="LD371"/>
      <c r="LE371"/>
      <c r="LF371"/>
      <c r="LG371"/>
      <c r="LH371"/>
      <c r="LI371"/>
      <c r="LJ371"/>
      <c r="LK371"/>
      <c r="LL371"/>
      <c r="LM371"/>
      <c r="LN371"/>
      <c r="LO371"/>
      <c r="LP371"/>
      <c r="LQ371"/>
      <c r="LR371"/>
      <c r="LS371"/>
      <c r="LT371"/>
      <c r="LU371"/>
      <c r="LV371"/>
      <c r="LW371"/>
      <c r="LX371"/>
      <c r="LY371"/>
      <c r="LZ371"/>
      <c r="MA371"/>
      <c r="MB371"/>
      <c r="MC371"/>
      <c r="MD371"/>
      <c r="ME371"/>
      <c r="MF371"/>
      <c r="MG371"/>
      <c r="MH371"/>
      <c r="MI371"/>
      <c r="MJ371"/>
      <c r="MK371"/>
      <c r="ML371"/>
      <c r="MM371"/>
      <c r="MN371"/>
      <c r="MO371"/>
      <c r="MP371"/>
      <c r="MQ371"/>
      <c r="MR371"/>
      <c r="MS371"/>
      <c r="MT371"/>
      <c r="MU371"/>
      <c r="MV371"/>
      <c r="MW371"/>
      <c r="MX371"/>
      <c r="MY371"/>
      <c r="MZ371"/>
      <c r="NA371"/>
      <c r="NB371"/>
      <c r="NC371"/>
      <c r="ND371"/>
      <c r="NE371"/>
      <c r="NF371"/>
      <c r="NG371"/>
      <c r="NH371"/>
      <c r="NI371"/>
      <c r="NJ371"/>
      <c r="NK371"/>
      <c r="NL371"/>
      <c r="NM371"/>
      <c r="NN371"/>
      <c r="NO371"/>
      <c r="NP371"/>
      <c r="NQ371"/>
      <c r="NR371"/>
      <c r="NS371"/>
      <c r="NT371"/>
      <c r="NU371"/>
      <c r="NV371"/>
      <c r="NW371"/>
      <c r="NX371"/>
      <c r="NY371"/>
      <c r="NZ371"/>
      <c r="OA371"/>
      <c r="OB371"/>
      <c r="OC371"/>
      <c r="OD371"/>
      <c r="OE371"/>
      <c r="OF371"/>
      <c r="OG371"/>
      <c r="OH371"/>
      <c r="OI371"/>
      <c r="OJ371"/>
      <c r="OK371"/>
      <c r="OL371"/>
      <c r="OM371"/>
      <c r="ON371"/>
      <c r="OO371"/>
      <c r="OP371"/>
      <c r="OQ371"/>
      <c r="OR371"/>
      <c r="OS371"/>
      <c r="OT371"/>
      <c r="OU371"/>
      <c r="OV371"/>
      <c r="OW371"/>
      <c r="OX371"/>
      <c r="OY371"/>
      <c r="OZ371"/>
      <c r="PA371"/>
      <c r="PB371"/>
      <c r="PC371"/>
      <c r="PD371"/>
      <c r="PE371"/>
      <c r="PF371"/>
      <c r="PG371"/>
      <c r="PH371"/>
      <c r="PI371"/>
      <c r="PJ371"/>
      <c r="PK371"/>
      <c r="PL371"/>
      <c r="PM371"/>
      <c r="PN371"/>
      <c r="PO371"/>
      <c r="PP371"/>
      <c r="PQ371"/>
      <c r="PR371"/>
      <c r="PS371"/>
      <c r="PT371"/>
      <c r="PU371"/>
      <c r="PV371"/>
      <c r="PW371"/>
      <c r="PX371"/>
      <c r="PY371"/>
      <c r="PZ371"/>
      <c r="QA371"/>
      <c r="QB371"/>
      <c r="QC371"/>
      <c r="QD371"/>
      <c r="QE371"/>
      <c r="QF371"/>
      <c r="QG371"/>
      <c r="QH371"/>
      <c r="QI371"/>
      <c r="QJ371"/>
      <c r="QK371"/>
      <c r="QL371"/>
      <c r="QM371"/>
      <c r="QN371"/>
      <c r="QO371"/>
      <c r="QP371"/>
      <c r="QQ371"/>
      <c r="QR371"/>
      <c r="QS371"/>
      <c r="QT371"/>
      <c r="QU371"/>
      <c r="QV371"/>
      <c r="QW371"/>
      <c r="QX371"/>
      <c r="QY371"/>
      <c r="QZ371"/>
      <c r="RA371"/>
      <c r="RB371"/>
      <c r="RC371"/>
      <c r="RD371"/>
      <c r="RE371"/>
      <c r="RF371"/>
      <c r="RG371"/>
      <c r="RH371"/>
      <c r="RI371"/>
      <c r="RJ371"/>
      <c r="RK371"/>
      <c r="RL371"/>
      <c r="RM371"/>
      <c r="RN371"/>
      <c r="RO371"/>
      <c r="RP371"/>
      <c r="RQ371"/>
      <c r="RR371"/>
      <c r="RS371"/>
      <c r="RT371"/>
      <c r="RU371"/>
      <c r="RV371"/>
      <c r="RW371"/>
      <c r="RX371"/>
      <c r="RY371"/>
      <c r="RZ371"/>
      <c r="SA371"/>
      <c r="SB371"/>
      <c r="SC371"/>
      <c r="SD371"/>
      <c r="SE371"/>
      <c r="SF371"/>
      <c r="SG371"/>
      <c r="SH371"/>
      <c r="SI371"/>
      <c r="SJ371"/>
      <c r="SK371"/>
      <c r="SL371"/>
      <c r="SM371"/>
      <c r="SN371"/>
      <c r="SO371"/>
      <c r="SP371"/>
      <c r="SQ371"/>
      <c r="SR371"/>
      <c r="SS371"/>
      <c r="ST371"/>
      <c r="SU371"/>
      <c r="SV371"/>
      <c r="SW371"/>
      <c r="SX371"/>
      <c r="SY371"/>
      <c r="SZ371"/>
      <c r="TA371"/>
      <c r="TB371"/>
      <c r="TC371"/>
      <c r="TD371"/>
      <c r="TE371"/>
      <c r="TF371"/>
      <c r="TG371"/>
      <c r="TH371"/>
      <c r="TI371"/>
      <c r="TJ371"/>
      <c r="TK371"/>
      <c r="TL371"/>
      <c r="TM371"/>
      <c r="TN371"/>
      <c r="TO371"/>
      <c r="TP371"/>
      <c r="TQ371"/>
      <c r="TR371"/>
      <c r="TS371"/>
      <c r="TT371"/>
      <c r="TU371"/>
      <c r="TV371"/>
      <c r="TW371"/>
      <c r="TX371"/>
      <c r="TY371"/>
      <c r="TZ371"/>
      <c r="UA371"/>
      <c r="UB371"/>
      <c r="UC371"/>
      <c r="UD371"/>
      <c r="UE371"/>
      <c r="UF371"/>
      <c r="UG371"/>
      <c r="UH371"/>
      <c r="UI371"/>
      <c r="UJ371"/>
      <c r="UK371"/>
      <c r="UL371"/>
      <c r="UM371"/>
      <c r="UN371"/>
      <c r="UO371"/>
      <c r="UP371"/>
      <c r="UQ371"/>
      <c r="UR371"/>
      <c r="US371"/>
      <c r="UT371"/>
      <c r="UU371"/>
      <c r="UV371"/>
      <c r="UW371"/>
      <c r="UX371"/>
      <c r="UY371"/>
      <c r="UZ371"/>
      <c r="VA371"/>
      <c r="VB371"/>
      <c r="VC371"/>
      <c r="VD371"/>
      <c r="VE371"/>
      <c r="VF371"/>
      <c r="VG371"/>
      <c r="VH371"/>
      <c r="VI371"/>
      <c r="VJ371"/>
      <c r="VK371"/>
      <c r="VL371"/>
      <c r="VM371"/>
      <c r="VN371"/>
      <c r="VO371"/>
      <c r="VP371"/>
      <c r="VQ371"/>
      <c r="VR371"/>
      <c r="VS371"/>
      <c r="VT371"/>
      <c r="VU371"/>
      <c r="VV371"/>
      <c r="VW371"/>
      <c r="VX371"/>
      <c r="VY371"/>
      <c r="VZ371"/>
      <c r="WA371"/>
      <c r="WB371"/>
      <c r="WC371"/>
      <c r="WD371"/>
      <c r="WE371"/>
      <c r="WF371"/>
      <c r="WG371"/>
      <c r="WH371"/>
      <c r="WI371"/>
      <c r="WJ371"/>
      <c r="WK371"/>
      <c r="WL371"/>
      <c r="WM371"/>
      <c r="WN371"/>
      <c r="WO371"/>
      <c r="WP371"/>
      <c r="WQ371"/>
      <c r="WR371"/>
      <c r="WS371"/>
      <c r="WT371"/>
      <c r="WU371"/>
      <c r="WV371"/>
      <c r="WW371"/>
      <c r="WX371"/>
      <c r="WY371"/>
      <c r="WZ371"/>
      <c r="XA371"/>
      <c r="XB371"/>
      <c r="XC371"/>
      <c r="XD371"/>
      <c r="XE371"/>
      <c r="XF371"/>
      <c r="XG371"/>
      <c r="XH371"/>
      <c r="XI371"/>
      <c r="XJ371"/>
      <c r="XK371"/>
      <c r="XL371"/>
      <c r="XM371"/>
      <c r="XN371"/>
      <c r="XO371"/>
      <c r="XP371"/>
      <c r="XQ371"/>
      <c r="XR371"/>
      <c r="XS371"/>
      <c r="XT371"/>
      <c r="XU371"/>
      <c r="XV371"/>
      <c r="XW371"/>
      <c r="XX371"/>
      <c r="XY371"/>
      <c r="XZ371"/>
      <c r="YA371"/>
      <c r="YB371"/>
      <c r="YC371"/>
      <c r="YD371"/>
      <c r="YE371"/>
      <c r="YF371"/>
      <c r="YG371"/>
      <c r="YH371"/>
      <c r="YI371"/>
      <c r="YJ371"/>
      <c r="YK371"/>
      <c r="YL371"/>
      <c r="YM371"/>
      <c r="YN371"/>
      <c r="YO371"/>
      <c r="YP371"/>
      <c r="YQ371"/>
      <c r="YR371"/>
      <c r="YS371"/>
      <c r="YT371"/>
      <c r="YU371"/>
      <c r="YV371"/>
      <c r="YW371"/>
      <c r="YX371"/>
      <c r="YY371"/>
      <c r="YZ371"/>
      <c r="ZA371"/>
      <c r="ZB371"/>
      <c r="ZC371"/>
      <c r="ZD371"/>
      <c r="ZE371"/>
      <c r="ZF371"/>
      <c r="ZG371"/>
      <c r="ZH371"/>
      <c r="ZI371"/>
      <c r="ZJ371"/>
      <c r="ZK371"/>
      <c r="ZL371"/>
      <c r="ZM371"/>
      <c r="ZN371"/>
      <c r="ZO371"/>
      <c r="ZP371"/>
      <c r="ZQ371"/>
      <c r="ZR371"/>
      <c r="ZS371"/>
      <c r="ZT371"/>
      <c r="ZU371"/>
      <c r="ZV371"/>
      <c r="ZW371"/>
      <c r="ZX371"/>
      <c r="ZY371"/>
      <c r="ZZ371"/>
      <c r="AAA371"/>
      <c r="AAB371"/>
      <c r="AAC371"/>
      <c r="AAD371"/>
      <c r="AAE371"/>
      <c r="AAF371"/>
      <c r="AAG371"/>
      <c r="AAH371"/>
      <c r="AAI371"/>
      <c r="AAJ371"/>
      <c r="AAK371"/>
      <c r="AAL371"/>
      <c r="AAM371"/>
      <c r="AAN371"/>
      <c r="AAO371"/>
      <c r="AAP371"/>
      <c r="AAQ371"/>
      <c r="AAR371"/>
      <c r="AAS371"/>
      <c r="AAT371"/>
      <c r="AAU371"/>
      <c r="AAV371"/>
      <c r="AAW371"/>
      <c r="AAX371"/>
      <c r="AAY371"/>
      <c r="AAZ371"/>
      <c r="ABA371"/>
      <c r="ABB371"/>
      <c r="ABC371"/>
      <c r="ABD371"/>
      <c r="ABE371"/>
      <c r="ABF371"/>
      <c r="ABG371"/>
      <c r="ABH371"/>
      <c r="ABI371"/>
      <c r="ABJ371"/>
      <c r="ABK371"/>
      <c r="ABL371"/>
      <c r="ABM371"/>
      <c r="ABN371"/>
      <c r="ABO371"/>
      <c r="ABP371"/>
      <c r="ABQ371"/>
      <c r="ABR371"/>
      <c r="ABS371"/>
      <c r="ABT371"/>
      <c r="ABU371"/>
      <c r="ABV371"/>
      <c r="ABW371"/>
      <c r="ABX371"/>
      <c r="ABY371"/>
      <c r="ABZ371"/>
      <c r="ACA371"/>
      <c r="ACB371"/>
      <c r="ACC371"/>
      <c r="ACD371"/>
      <c r="ACE371"/>
      <c r="ACF371"/>
      <c r="ACG371"/>
      <c r="ACH371"/>
      <c r="ACI371"/>
      <c r="ACJ371"/>
      <c r="ACK371"/>
      <c r="ACL371"/>
      <c r="ACM371"/>
      <c r="ACN371"/>
      <c r="ACO371"/>
      <c r="ACP371"/>
      <c r="ACQ371"/>
      <c r="ACR371"/>
      <c r="ACS371"/>
      <c r="ACT371"/>
      <c r="ACU371"/>
      <c r="ACV371"/>
      <c r="ACW371"/>
      <c r="ACX371"/>
      <c r="ACY371"/>
      <c r="ACZ371"/>
      <c r="ADA371"/>
      <c r="ADB371"/>
      <c r="ADC371"/>
      <c r="ADD371"/>
      <c r="ADE371"/>
      <c r="ADF371"/>
      <c r="ADG371"/>
      <c r="ADH371"/>
      <c r="ADI371"/>
      <c r="ADJ371"/>
      <c r="ADK371"/>
      <c r="ADL371"/>
      <c r="ADM371"/>
      <c r="ADN371"/>
      <c r="ADO371"/>
      <c r="ADP371"/>
      <c r="ADQ371"/>
      <c r="ADR371"/>
      <c r="ADS371"/>
      <c r="ADT371"/>
      <c r="ADU371"/>
      <c r="ADV371"/>
      <c r="ADW371"/>
      <c r="ADX371"/>
      <c r="ADY371"/>
      <c r="ADZ371"/>
      <c r="AEA371"/>
      <c r="AEB371"/>
      <c r="AEC371"/>
      <c r="AED371"/>
      <c r="AEE371"/>
      <c r="AEF371"/>
      <c r="AEG371"/>
      <c r="AEH371"/>
      <c r="AEI371"/>
      <c r="AEJ371"/>
      <c r="AEK371"/>
      <c r="AEL371"/>
      <c r="AEM371"/>
      <c r="AEN371"/>
      <c r="AEO371"/>
      <c r="AEP371"/>
      <c r="AEQ371"/>
      <c r="AER371"/>
      <c r="AES371"/>
      <c r="AET371"/>
      <c r="AEU371"/>
      <c r="AEV371"/>
      <c r="AEW371"/>
      <c r="AEX371"/>
      <c r="AEY371"/>
      <c r="AEZ371"/>
      <c r="AFA371"/>
      <c r="AFB371"/>
      <c r="AFC371"/>
      <c r="AFD371"/>
      <c r="AFE371"/>
      <c r="AFF371"/>
      <c r="AFG371"/>
      <c r="AFH371"/>
      <c r="AFI371"/>
      <c r="AFJ371"/>
      <c r="AFK371"/>
      <c r="AFL371"/>
      <c r="AFM371"/>
      <c r="AFN371"/>
      <c r="AFO371"/>
      <c r="AFP371"/>
      <c r="AFQ371"/>
      <c r="AFR371"/>
      <c r="AFS371"/>
      <c r="AFT371"/>
      <c r="AFU371"/>
      <c r="AFV371"/>
      <c r="AFW371"/>
      <c r="AFX371"/>
      <c r="AFY371"/>
      <c r="AFZ371"/>
      <c r="AGA371"/>
      <c r="AGB371"/>
      <c r="AGC371"/>
      <c r="AGD371"/>
      <c r="AGE371"/>
      <c r="AGF371"/>
      <c r="AGG371"/>
      <c r="AGH371"/>
      <c r="AGI371"/>
      <c r="AGJ371"/>
      <c r="AGK371"/>
      <c r="AGL371"/>
      <c r="AGM371"/>
      <c r="AGN371"/>
      <c r="AGO371"/>
      <c r="AGP371"/>
      <c r="AGQ371"/>
      <c r="AGR371"/>
      <c r="AGS371"/>
      <c r="AGT371"/>
      <c r="AGU371"/>
      <c r="AGV371"/>
      <c r="AGW371"/>
      <c r="AGX371"/>
      <c r="AGY371"/>
      <c r="AGZ371"/>
      <c r="AHA371"/>
      <c r="AHB371"/>
      <c r="AHC371"/>
      <c r="AHD371"/>
      <c r="AHE371"/>
      <c r="AHF371"/>
      <c r="AHG371"/>
      <c r="AHH371"/>
      <c r="AHI371"/>
      <c r="AHJ371"/>
      <c r="AHK371"/>
      <c r="AHL371"/>
      <c r="AHM371"/>
      <c r="AHN371"/>
      <c r="AHO371"/>
      <c r="AHP371"/>
      <c r="AHQ371"/>
      <c r="AHR371"/>
      <c r="AHS371"/>
      <c r="AHT371"/>
      <c r="AHU371"/>
      <c r="AHV371"/>
      <c r="AHW371"/>
      <c r="AHX371"/>
      <c r="AHY371"/>
      <c r="AHZ371"/>
      <c r="AIA371"/>
      <c r="AIB371"/>
      <c r="AIC371"/>
      <c r="AID371"/>
      <c r="AIE371"/>
      <c r="AIF371"/>
      <c r="AIG371"/>
      <c r="AIH371"/>
      <c r="AII371"/>
      <c r="AIJ371"/>
      <c r="AIK371"/>
      <c r="AIL371"/>
      <c r="AIM371"/>
      <c r="AIN371"/>
      <c r="AIO371"/>
      <c r="AIP371"/>
      <c r="AIQ371"/>
      <c r="AIR371"/>
      <c r="AIS371"/>
      <c r="AIT371"/>
      <c r="AIU371"/>
      <c r="AIV371"/>
      <c r="AIW371"/>
      <c r="AIX371"/>
      <c r="AIY371"/>
      <c r="AIZ371"/>
      <c r="AJA371"/>
      <c r="AJB371"/>
      <c r="AJC371"/>
      <c r="AJD371"/>
      <c r="AJE371"/>
      <c r="AJF371"/>
      <c r="AJG371"/>
      <c r="AJH371"/>
      <c r="AJI371"/>
      <c r="AJJ371"/>
      <c r="AJK371"/>
      <c r="AJL371"/>
      <c r="AJM371"/>
      <c r="AJN371"/>
      <c r="AJO371"/>
    </row>
    <row r="372" spans="1:951" x14ac:dyDescent="0.35">
      <c r="A372" s="131" t="s">
        <v>151</v>
      </c>
      <c r="B372" s="131">
        <v>10249150</v>
      </c>
      <c r="C372" s="131" t="s">
        <v>1602</v>
      </c>
      <c r="D372" s="131" t="s">
        <v>412</v>
      </c>
      <c r="E372" s="131" t="s">
        <v>1603</v>
      </c>
      <c r="F372" s="131" t="s">
        <v>690</v>
      </c>
      <c r="G372" s="129">
        <f t="shared" si="5"/>
        <v>23</v>
      </c>
      <c r="H372" s="131" t="s">
        <v>186</v>
      </c>
      <c r="I372" s="131" t="s">
        <v>189</v>
      </c>
      <c r="J372" s="131" t="s">
        <v>223</v>
      </c>
      <c r="K372" s="131" t="s">
        <v>197</v>
      </c>
      <c r="L372" s="131"/>
      <c r="M372" s="133">
        <v>1</v>
      </c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  <c r="IW372"/>
      <c r="IX372"/>
      <c r="IY372"/>
      <c r="IZ372"/>
      <c r="JA372"/>
      <c r="JB372"/>
      <c r="JC372"/>
      <c r="JD372"/>
      <c r="JE372"/>
      <c r="JF372"/>
      <c r="JG372"/>
      <c r="JH372"/>
      <c r="JI372"/>
      <c r="JJ372"/>
      <c r="JK372"/>
      <c r="JL372"/>
      <c r="JM372"/>
      <c r="JN372"/>
      <c r="JO372"/>
      <c r="JP372"/>
      <c r="JQ372"/>
      <c r="JR372"/>
      <c r="JS372"/>
      <c r="JT372"/>
      <c r="JU372"/>
      <c r="JV372"/>
      <c r="JW372"/>
      <c r="JX372"/>
      <c r="JY372"/>
      <c r="JZ372"/>
      <c r="KA372"/>
      <c r="KB372"/>
      <c r="KC372"/>
      <c r="KD372"/>
      <c r="KE372"/>
      <c r="KF372"/>
      <c r="KG372"/>
      <c r="KH372"/>
      <c r="KI372"/>
      <c r="KJ372"/>
      <c r="KK372"/>
      <c r="KL372"/>
      <c r="KM372"/>
      <c r="KN372"/>
      <c r="KO372"/>
      <c r="KP372"/>
      <c r="KQ372"/>
      <c r="KR372"/>
      <c r="KS372"/>
      <c r="KT372"/>
      <c r="KU372"/>
      <c r="KV372"/>
      <c r="KW372"/>
      <c r="KX372"/>
      <c r="KY372"/>
      <c r="KZ372"/>
      <c r="LA372"/>
      <c r="LB372"/>
      <c r="LC372"/>
      <c r="LD372"/>
      <c r="LE372"/>
      <c r="LF372"/>
      <c r="LG372"/>
      <c r="LH372"/>
      <c r="LI372"/>
      <c r="LJ372"/>
      <c r="LK372"/>
      <c r="LL372"/>
      <c r="LM372"/>
      <c r="LN372"/>
      <c r="LO372"/>
      <c r="LP372"/>
      <c r="LQ372"/>
      <c r="LR372"/>
      <c r="LS372"/>
      <c r="LT372"/>
      <c r="LU372"/>
      <c r="LV372"/>
      <c r="LW372"/>
      <c r="LX372"/>
      <c r="LY372"/>
      <c r="LZ372"/>
      <c r="MA372"/>
      <c r="MB372"/>
      <c r="MC372"/>
      <c r="MD372"/>
      <c r="ME372"/>
      <c r="MF372"/>
      <c r="MG372"/>
      <c r="MH372"/>
      <c r="MI372"/>
      <c r="MJ372"/>
      <c r="MK372"/>
      <c r="ML372"/>
      <c r="MM372"/>
      <c r="MN372"/>
      <c r="MO372"/>
      <c r="MP372"/>
      <c r="MQ372"/>
      <c r="MR372"/>
      <c r="MS372"/>
      <c r="MT372"/>
      <c r="MU372"/>
      <c r="MV372"/>
      <c r="MW372"/>
      <c r="MX372"/>
      <c r="MY372"/>
      <c r="MZ372"/>
      <c r="NA372"/>
      <c r="NB372"/>
      <c r="NC372"/>
      <c r="ND372"/>
      <c r="NE372"/>
      <c r="NF372"/>
      <c r="NG372"/>
      <c r="NH372"/>
      <c r="NI372"/>
      <c r="NJ372"/>
      <c r="NK372"/>
      <c r="NL372"/>
      <c r="NM372"/>
      <c r="NN372"/>
      <c r="NO372"/>
      <c r="NP372"/>
      <c r="NQ372"/>
      <c r="NR372"/>
      <c r="NS372"/>
      <c r="NT372"/>
      <c r="NU372"/>
      <c r="NV372"/>
      <c r="NW372"/>
      <c r="NX372"/>
      <c r="NY372"/>
      <c r="NZ372"/>
      <c r="OA372"/>
      <c r="OB372"/>
      <c r="OC372"/>
      <c r="OD372"/>
      <c r="OE372"/>
      <c r="OF372"/>
      <c r="OG372"/>
      <c r="OH372"/>
      <c r="OI372"/>
      <c r="OJ372"/>
      <c r="OK372"/>
      <c r="OL372"/>
      <c r="OM372"/>
      <c r="ON372"/>
      <c r="OO372"/>
      <c r="OP372"/>
      <c r="OQ372"/>
      <c r="OR372"/>
      <c r="OS372"/>
      <c r="OT372"/>
      <c r="OU372"/>
      <c r="OV372"/>
      <c r="OW372"/>
      <c r="OX372"/>
      <c r="OY372"/>
      <c r="OZ372"/>
      <c r="PA372"/>
      <c r="PB372"/>
      <c r="PC372"/>
      <c r="PD372"/>
      <c r="PE372"/>
      <c r="PF372"/>
      <c r="PG372"/>
      <c r="PH372"/>
      <c r="PI372"/>
      <c r="PJ372"/>
      <c r="PK372"/>
      <c r="PL372"/>
      <c r="PM372"/>
      <c r="PN372"/>
      <c r="PO372"/>
      <c r="PP372"/>
      <c r="PQ372"/>
      <c r="PR372"/>
      <c r="PS372"/>
      <c r="PT372"/>
      <c r="PU372"/>
      <c r="PV372"/>
      <c r="PW372"/>
      <c r="PX372"/>
      <c r="PY372"/>
      <c r="PZ372"/>
      <c r="QA372"/>
      <c r="QB372"/>
      <c r="QC372"/>
      <c r="QD372"/>
      <c r="QE372"/>
      <c r="QF372"/>
      <c r="QG372"/>
      <c r="QH372"/>
      <c r="QI372"/>
      <c r="QJ372"/>
      <c r="QK372"/>
      <c r="QL372"/>
      <c r="QM372"/>
      <c r="QN372"/>
      <c r="QO372"/>
      <c r="QP372"/>
      <c r="QQ372"/>
      <c r="QR372"/>
      <c r="QS372"/>
      <c r="QT372"/>
      <c r="QU372"/>
      <c r="QV372"/>
      <c r="QW372"/>
      <c r="QX372"/>
      <c r="QY372"/>
      <c r="QZ372"/>
      <c r="RA372"/>
      <c r="RB372"/>
      <c r="RC372"/>
      <c r="RD372"/>
      <c r="RE372"/>
      <c r="RF372"/>
      <c r="RG372"/>
      <c r="RH372"/>
      <c r="RI372"/>
      <c r="RJ372"/>
      <c r="RK372"/>
      <c r="RL372"/>
      <c r="RM372"/>
      <c r="RN372"/>
      <c r="RO372"/>
      <c r="RP372"/>
      <c r="RQ372"/>
      <c r="RR372"/>
      <c r="RS372"/>
      <c r="RT372"/>
      <c r="RU372"/>
      <c r="RV372"/>
      <c r="RW372"/>
      <c r="RX372"/>
      <c r="RY372"/>
      <c r="RZ372"/>
      <c r="SA372"/>
      <c r="SB372"/>
      <c r="SC372"/>
      <c r="SD372"/>
      <c r="SE372"/>
      <c r="SF372"/>
      <c r="SG372"/>
      <c r="SH372"/>
      <c r="SI372"/>
      <c r="SJ372"/>
      <c r="SK372"/>
      <c r="SL372"/>
      <c r="SM372"/>
      <c r="SN372"/>
      <c r="SO372"/>
      <c r="SP372"/>
      <c r="SQ372"/>
      <c r="SR372"/>
      <c r="SS372"/>
      <c r="ST372"/>
      <c r="SU372"/>
      <c r="SV372"/>
      <c r="SW372"/>
      <c r="SX372"/>
      <c r="SY372"/>
      <c r="SZ372"/>
      <c r="TA372"/>
      <c r="TB372"/>
      <c r="TC372"/>
      <c r="TD372"/>
      <c r="TE372"/>
      <c r="TF372"/>
      <c r="TG372"/>
      <c r="TH372"/>
      <c r="TI372"/>
      <c r="TJ372"/>
      <c r="TK372"/>
      <c r="TL372"/>
      <c r="TM372"/>
      <c r="TN372"/>
      <c r="TO372"/>
      <c r="TP372"/>
      <c r="TQ372"/>
      <c r="TR372"/>
      <c r="TS372"/>
      <c r="TT372"/>
      <c r="TU372"/>
      <c r="TV372"/>
      <c r="TW372"/>
      <c r="TX372"/>
      <c r="TY372"/>
      <c r="TZ372"/>
      <c r="UA372"/>
      <c r="UB372"/>
      <c r="UC372"/>
      <c r="UD372"/>
      <c r="UE372"/>
      <c r="UF372"/>
      <c r="UG372"/>
      <c r="UH372"/>
      <c r="UI372"/>
      <c r="UJ372"/>
      <c r="UK372"/>
      <c r="UL372"/>
      <c r="UM372"/>
      <c r="UN372"/>
      <c r="UO372"/>
      <c r="UP372"/>
      <c r="UQ372"/>
      <c r="UR372"/>
      <c r="US372"/>
      <c r="UT372"/>
      <c r="UU372"/>
      <c r="UV372"/>
      <c r="UW372"/>
      <c r="UX372"/>
      <c r="UY372"/>
      <c r="UZ372"/>
      <c r="VA372"/>
      <c r="VB372"/>
      <c r="VC372"/>
      <c r="VD372"/>
      <c r="VE372"/>
      <c r="VF372"/>
      <c r="VG372"/>
      <c r="VH372"/>
      <c r="VI372"/>
      <c r="VJ372"/>
      <c r="VK372"/>
      <c r="VL372"/>
      <c r="VM372"/>
      <c r="VN372"/>
      <c r="VO372"/>
      <c r="VP372"/>
      <c r="VQ372"/>
      <c r="VR372"/>
      <c r="VS372"/>
      <c r="VT372"/>
      <c r="VU372"/>
      <c r="VV372"/>
      <c r="VW372"/>
      <c r="VX372"/>
      <c r="VY372"/>
      <c r="VZ372"/>
      <c r="WA372"/>
      <c r="WB372"/>
      <c r="WC372"/>
      <c r="WD372"/>
      <c r="WE372"/>
      <c r="WF372"/>
      <c r="WG372"/>
      <c r="WH372"/>
      <c r="WI372"/>
      <c r="WJ372"/>
      <c r="WK372"/>
      <c r="WL372"/>
      <c r="WM372"/>
      <c r="WN372"/>
      <c r="WO372"/>
      <c r="WP372"/>
      <c r="WQ372"/>
      <c r="WR372"/>
      <c r="WS372"/>
      <c r="WT372"/>
      <c r="WU372"/>
      <c r="WV372"/>
      <c r="WW372"/>
      <c r="WX372"/>
      <c r="WY372"/>
      <c r="WZ372"/>
      <c r="XA372"/>
      <c r="XB372"/>
      <c r="XC372"/>
      <c r="XD372"/>
      <c r="XE372"/>
      <c r="XF372"/>
      <c r="XG372"/>
      <c r="XH372"/>
      <c r="XI372"/>
      <c r="XJ372"/>
      <c r="XK372"/>
      <c r="XL372"/>
      <c r="XM372"/>
      <c r="XN372"/>
      <c r="XO372"/>
      <c r="XP372"/>
      <c r="XQ372"/>
      <c r="XR372"/>
      <c r="XS372"/>
      <c r="XT372"/>
      <c r="XU372"/>
      <c r="XV372"/>
      <c r="XW372"/>
      <c r="XX372"/>
      <c r="XY372"/>
      <c r="XZ372"/>
      <c r="YA372"/>
      <c r="YB372"/>
      <c r="YC372"/>
      <c r="YD372"/>
      <c r="YE372"/>
      <c r="YF372"/>
      <c r="YG372"/>
      <c r="YH372"/>
      <c r="YI372"/>
      <c r="YJ372"/>
      <c r="YK372"/>
      <c r="YL372"/>
      <c r="YM372"/>
      <c r="YN372"/>
      <c r="YO372"/>
      <c r="YP372"/>
      <c r="YQ372"/>
      <c r="YR372"/>
      <c r="YS372"/>
      <c r="YT372"/>
      <c r="YU372"/>
      <c r="YV372"/>
      <c r="YW372"/>
      <c r="YX372"/>
      <c r="YY372"/>
      <c r="YZ372"/>
      <c r="ZA372"/>
      <c r="ZB372"/>
      <c r="ZC372"/>
      <c r="ZD372"/>
      <c r="ZE372"/>
      <c r="ZF372"/>
      <c r="ZG372"/>
      <c r="ZH372"/>
      <c r="ZI372"/>
      <c r="ZJ372"/>
      <c r="ZK372"/>
      <c r="ZL372"/>
      <c r="ZM372"/>
      <c r="ZN372"/>
      <c r="ZO372"/>
      <c r="ZP372"/>
      <c r="ZQ372"/>
      <c r="ZR372"/>
      <c r="ZS372"/>
      <c r="ZT372"/>
      <c r="ZU372"/>
      <c r="ZV372"/>
      <c r="ZW372"/>
      <c r="ZX372"/>
      <c r="ZY372"/>
      <c r="ZZ372"/>
      <c r="AAA372"/>
      <c r="AAB372"/>
      <c r="AAC372"/>
      <c r="AAD372"/>
      <c r="AAE372"/>
      <c r="AAF372"/>
      <c r="AAG372"/>
      <c r="AAH372"/>
      <c r="AAI372"/>
      <c r="AAJ372"/>
      <c r="AAK372"/>
      <c r="AAL372"/>
      <c r="AAM372"/>
      <c r="AAN372"/>
      <c r="AAO372"/>
      <c r="AAP372"/>
      <c r="AAQ372"/>
      <c r="AAR372"/>
      <c r="AAS372"/>
      <c r="AAT372"/>
      <c r="AAU372"/>
      <c r="AAV372"/>
      <c r="AAW372"/>
      <c r="AAX372"/>
      <c r="AAY372"/>
      <c r="AAZ372"/>
      <c r="ABA372"/>
      <c r="ABB372"/>
      <c r="ABC372"/>
      <c r="ABD372"/>
      <c r="ABE372"/>
      <c r="ABF372"/>
      <c r="ABG372"/>
      <c r="ABH372"/>
      <c r="ABI372"/>
      <c r="ABJ372"/>
      <c r="ABK372"/>
      <c r="ABL372"/>
      <c r="ABM372"/>
      <c r="ABN372"/>
      <c r="ABO372"/>
      <c r="ABP372"/>
      <c r="ABQ372"/>
      <c r="ABR372"/>
      <c r="ABS372"/>
      <c r="ABT372"/>
      <c r="ABU372"/>
      <c r="ABV372"/>
      <c r="ABW372"/>
      <c r="ABX372"/>
      <c r="ABY372"/>
      <c r="ABZ372"/>
      <c r="ACA372"/>
      <c r="ACB372"/>
      <c r="ACC372"/>
      <c r="ACD372"/>
      <c r="ACE372"/>
      <c r="ACF372"/>
      <c r="ACG372"/>
      <c r="ACH372"/>
      <c r="ACI372"/>
      <c r="ACJ372"/>
      <c r="ACK372"/>
      <c r="ACL372"/>
      <c r="ACM372"/>
      <c r="ACN372"/>
      <c r="ACO372"/>
      <c r="ACP372"/>
      <c r="ACQ372"/>
      <c r="ACR372"/>
      <c r="ACS372"/>
      <c r="ACT372"/>
      <c r="ACU372"/>
      <c r="ACV372"/>
      <c r="ACW372"/>
      <c r="ACX372"/>
      <c r="ACY372"/>
      <c r="ACZ372"/>
      <c r="ADA372"/>
      <c r="ADB372"/>
      <c r="ADC372"/>
      <c r="ADD372"/>
      <c r="ADE372"/>
      <c r="ADF372"/>
      <c r="ADG372"/>
      <c r="ADH372"/>
      <c r="ADI372"/>
      <c r="ADJ372"/>
      <c r="ADK372"/>
      <c r="ADL372"/>
      <c r="ADM372"/>
      <c r="ADN372"/>
      <c r="ADO372"/>
      <c r="ADP372"/>
      <c r="ADQ372"/>
      <c r="ADR372"/>
      <c r="ADS372"/>
      <c r="ADT372"/>
      <c r="ADU372"/>
      <c r="ADV372"/>
      <c r="ADW372"/>
      <c r="ADX372"/>
      <c r="ADY372"/>
      <c r="ADZ372"/>
      <c r="AEA372"/>
      <c r="AEB372"/>
      <c r="AEC372"/>
      <c r="AED372"/>
      <c r="AEE372"/>
      <c r="AEF372"/>
      <c r="AEG372"/>
      <c r="AEH372"/>
      <c r="AEI372"/>
      <c r="AEJ372"/>
      <c r="AEK372"/>
      <c r="AEL372"/>
      <c r="AEM372"/>
      <c r="AEN372"/>
      <c r="AEO372"/>
      <c r="AEP372"/>
      <c r="AEQ372"/>
      <c r="AER372"/>
      <c r="AES372"/>
      <c r="AET372"/>
      <c r="AEU372"/>
      <c r="AEV372"/>
      <c r="AEW372"/>
      <c r="AEX372"/>
      <c r="AEY372"/>
      <c r="AEZ372"/>
      <c r="AFA372"/>
      <c r="AFB372"/>
      <c r="AFC372"/>
      <c r="AFD372"/>
      <c r="AFE372"/>
      <c r="AFF372"/>
      <c r="AFG372"/>
      <c r="AFH372"/>
      <c r="AFI372"/>
      <c r="AFJ372"/>
      <c r="AFK372"/>
      <c r="AFL372"/>
      <c r="AFM372"/>
      <c r="AFN372"/>
      <c r="AFO372"/>
      <c r="AFP372"/>
      <c r="AFQ372"/>
      <c r="AFR372"/>
      <c r="AFS372"/>
      <c r="AFT372"/>
      <c r="AFU372"/>
      <c r="AFV372"/>
      <c r="AFW372"/>
      <c r="AFX372"/>
      <c r="AFY372"/>
      <c r="AFZ372"/>
      <c r="AGA372"/>
      <c r="AGB372"/>
      <c r="AGC372"/>
      <c r="AGD372"/>
      <c r="AGE372"/>
      <c r="AGF372"/>
      <c r="AGG372"/>
      <c r="AGH372"/>
      <c r="AGI372"/>
      <c r="AGJ372"/>
      <c r="AGK372"/>
      <c r="AGL372"/>
      <c r="AGM372"/>
      <c r="AGN372"/>
      <c r="AGO372"/>
      <c r="AGP372"/>
      <c r="AGQ372"/>
      <c r="AGR372"/>
      <c r="AGS372"/>
      <c r="AGT372"/>
      <c r="AGU372"/>
      <c r="AGV372"/>
      <c r="AGW372"/>
      <c r="AGX372"/>
      <c r="AGY372"/>
      <c r="AGZ372"/>
      <c r="AHA372"/>
      <c r="AHB372"/>
      <c r="AHC372"/>
      <c r="AHD372"/>
      <c r="AHE372"/>
      <c r="AHF372"/>
      <c r="AHG372"/>
      <c r="AHH372"/>
      <c r="AHI372"/>
      <c r="AHJ372"/>
      <c r="AHK372"/>
      <c r="AHL372"/>
      <c r="AHM372"/>
      <c r="AHN372"/>
      <c r="AHO372"/>
      <c r="AHP372"/>
      <c r="AHQ372"/>
      <c r="AHR372"/>
      <c r="AHS372"/>
      <c r="AHT372"/>
      <c r="AHU372"/>
      <c r="AHV372"/>
      <c r="AHW372"/>
      <c r="AHX372"/>
      <c r="AHY372"/>
      <c r="AHZ372"/>
      <c r="AIA372"/>
      <c r="AIB372"/>
      <c r="AIC372"/>
      <c r="AID372"/>
      <c r="AIE372"/>
      <c r="AIF372"/>
      <c r="AIG372"/>
      <c r="AIH372"/>
      <c r="AII372"/>
      <c r="AIJ372"/>
      <c r="AIK372"/>
      <c r="AIL372"/>
      <c r="AIM372"/>
      <c r="AIN372"/>
      <c r="AIO372"/>
      <c r="AIP372"/>
      <c r="AIQ372"/>
      <c r="AIR372"/>
      <c r="AIS372"/>
      <c r="AIT372"/>
      <c r="AIU372"/>
      <c r="AIV372"/>
      <c r="AIW372"/>
      <c r="AIX372"/>
      <c r="AIY372"/>
      <c r="AIZ372"/>
      <c r="AJA372"/>
      <c r="AJB372"/>
      <c r="AJC372"/>
      <c r="AJD372"/>
      <c r="AJE372"/>
      <c r="AJF372"/>
      <c r="AJG372"/>
      <c r="AJH372"/>
      <c r="AJI372"/>
      <c r="AJJ372"/>
      <c r="AJK372"/>
      <c r="AJL372"/>
      <c r="AJM372"/>
      <c r="AJN372"/>
      <c r="AJO372"/>
    </row>
    <row r="373" spans="1:951" x14ac:dyDescent="0.35">
      <c r="A373" s="131" t="s">
        <v>151</v>
      </c>
      <c r="B373" s="131">
        <v>10458156</v>
      </c>
      <c r="C373" s="131" t="s">
        <v>1604</v>
      </c>
      <c r="D373" s="131" t="s">
        <v>378</v>
      </c>
      <c r="E373" s="131" t="s">
        <v>1605</v>
      </c>
      <c r="F373" s="131" t="s">
        <v>700</v>
      </c>
      <c r="G373" s="129">
        <f t="shared" si="5"/>
        <v>19</v>
      </c>
      <c r="H373" s="131" t="s">
        <v>184</v>
      </c>
      <c r="I373" s="131" t="s">
        <v>189</v>
      </c>
      <c r="J373" s="131" t="s">
        <v>150</v>
      </c>
      <c r="K373" s="131" t="s">
        <v>197</v>
      </c>
      <c r="L373" s="131"/>
      <c r="M373" s="133">
        <v>1</v>
      </c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  <c r="IW373"/>
      <c r="IX373"/>
      <c r="IY373"/>
      <c r="IZ373"/>
      <c r="JA373"/>
      <c r="JB373"/>
      <c r="JC373"/>
      <c r="JD373"/>
      <c r="JE373"/>
      <c r="JF373"/>
      <c r="JG373"/>
      <c r="JH373"/>
      <c r="JI373"/>
      <c r="JJ373"/>
      <c r="JK373"/>
      <c r="JL373"/>
      <c r="JM373"/>
      <c r="JN373"/>
      <c r="JO373"/>
      <c r="JP373"/>
      <c r="JQ373"/>
      <c r="JR373"/>
      <c r="JS373"/>
      <c r="JT373"/>
      <c r="JU373"/>
      <c r="JV373"/>
      <c r="JW373"/>
      <c r="JX373"/>
      <c r="JY373"/>
      <c r="JZ373"/>
      <c r="KA373"/>
      <c r="KB373"/>
      <c r="KC373"/>
      <c r="KD373"/>
      <c r="KE373"/>
      <c r="KF373"/>
      <c r="KG373"/>
      <c r="KH373"/>
      <c r="KI373"/>
      <c r="KJ373"/>
      <c r="KK373"/>
      <c r="KL373"/>
      <c r="KM373"/>
      <c r="KN373"/>
      <c r="KO373"/>
      <c r="KP373"/>
      <c r="KQ373"/>
      <c r="KR373"/>
      <c r="KS373"/>
      <c r="KT373"/>
      <c r="KU373"/>
      <c r="KV373"/>
      <c r="KW373"/>
      <c r="KX373"/>
      <c r="KY373"/>
      <c r="KZ373"/>
      <c r="LA373"/>
      <c r="LB373"/>
      <c r="LC373"/>
      <c r="LD373"/>
      <c r="LE373"/>
      <c r="LF373"/>
      <c r="LG373"/>
      <c r="LH373"/>
      <c r="LI373"/>
      <c r="LJ373"/>
      <c r="LK373"/>
      <c r="LL373"/>
      <c r="LM373"/>
      <c r="LN373"/>
      <c r="LO373"/>
      <c r="LP373"/>
      <c r="LQ373"/>
      <c r="LR373"/>
      <c r="LS373"/>
      <c r="LT373"/>
      <c r="LU373"/>
      <c r="LV373"/>
      <c r="LW373"/>
      <c r="LX373"/>
      <c r="LY373"/>
      <c r="LZ373"/>
      <c r="MA373"/>
      <c r="MB373"/>
      <c r="MC373"/>
      <c r="MD373"/>
      <c r="ME373"/>
      <c r="MF373"/>
      <c r="MG373"/>
      <c r="MH373"/>
      <c r="MI373"/>
      <c r="MJ373"/>
      <c r="MK373"/>
      <c r="ML373"/>
      <c r="MM373"/>
      <c r="MN373"/>
      <c r="MO373"/>
      <c r="MP373"/>
      <c r="MQ373"/>
      <c r="MR373"/>
      <c r="MS373"/>
      <c r="MT373"/>
      <c r="MU373"/>
      <c r="MV373"/>
      <c r="MW373"/>
      <c r="MX373"/>
      <c r="MY373"/>
      <c r="MZ373"/>
      <c r="NA373"/>
      <c r="NB373"/>
      <c r="NC373"/>
      <c r="ND373"/>
      <c r="NE373"/>
      <c r="NF373"/>
      <c r="NG373"/>
      <c r="NH373"/>
      <c r="NI373"/>
      <c r="NJ373"/>
      <c r="NK373"/>
      <c r="NL373"/>
      <c r="NM373"/>
      <c r="NN373"/>
      <c r="NO373"/>
      <c r="NP373"/>
      <c r="NQ373"/>
      <c r="NR373"/>
      <c r="NS373"/>
      <c r="NT373"/>
      <c r="NU373"/>
      <c r="NV373"/>
      <c r="NW373"/>
      <c r="NX373"/>
      <c r="NY373"/>
      <c r="NZ373"/>
      <c r="OA373"/>
      <c r="OB373"/>
      <c r="OC373"/>
      <c r="OD373"/>
      <c r="OE373"/>
      <c r="OF373"/>
      <c r="OG373"/>
      <c r="OH373"/>
      <c r="OI373"/>
      <c r="OJ373"/>
      <c r="OK373"/>
      <c r="OL373"/>
      <c r="OM373"/>
      <c r="ON373"/>
      <c r="OO373"/>
      <c r="OP373"/>
      <c r="OQ373"/>
      <c r="OR373"/>
      <c r="OS373"/>
      <c r="OT373"/>
      <c r="OU373"/>
      <c r="OV373"/>
      <c r="OW373"/>
      <c r="OX373"/>
      <c r="OY373"/>
      <c r="OZ373"/>
      <c r="PA373"/>
      <c r="PB373"/>
      <c r="PC373"/>
      <c r="PD373"/>
      <c r="PE373"/>
      <c r="PF373"/>
      <c r="PG373"/>
      <c r="PH373"/>
      <c r="PI373"/>
      <c r="PJ373"/>
      <c r="PK373"/>
      <c r="PL373"/>
      <c r="PM373"/>
      <c r="PN373"/>
      <c r="PO373"/>
      <c r="PP373"/>
      <c r="PQ373"/>
      <c r="PR373"/>
      <c r="PS373"/>
      <c r="PT373"/>
      <c r="PU373"/>
      <c r="PV373"/>
      <c r="PW373"/>
      <c r="PX373"/>
      <c r="PY373"/>
      <c r="PZ373"/>
      <c r="QA373"/>
      <c r="QB373"/>
      <c r="QC373"/>
      <c r="QD373"/>
      <c r="QE373"/>
      <c r="QF373"/>
      <c r="QG373"/>
      <c r="QH373"/>
      <c r="QI373"/>
      <c r="QJ373"/>
      <c r="QK373"/>
      <c r="QL373"/>
      <c r="QM373"/>
      <c r="QN373"/>
      <c r="QO373"/>
      <c r="QP373"/>
      <c r="QQ373"/>
      <c r="QR373"/>
      <c r="QS373"/>
      <c r="QT373"/>
      <c r="QU373"/>
      <c r="QV373"/>
      <c r="QW373"/>
      <c r="QX373"/>
      <c r="QY373"/>
      <c r="QZ373"/>
      <c r="RA373"/>
      <c r="RB373"/>
      <c r="RC373"/>
      <c r="RD373"/>
      <c r="RE373"/>
      <c r="RF373"/>
      <c r="RG373"/>
      <c r="RH373"/>
      <c r="RI373"/>
      <c r="RJ373"/>
      <c r="RK373"/>
      <c r="RL373"/>
      <c r="RM373"/>
      <c r="RN373"/>
      <c r="RO373"/>
      <c r="RP373"/>
      <c r="RQ373"/>
      <c r="RR373"/>
      <c r="RS373"/>
      <c r="RT373"/>
      <c r="RU373"/>
      <c r="RV373"/>
      <c r="RW373"/>
      <c r="RX373"/>
      <c r="RY373"/>
      <c r="RZ373"/>
      <c r="SA373"/>
      <c r="SB373"/>
      <c r="SC373"/>
      <c r="SD373"/>
      <c r="SE373"/>
      <c r="SF373"/>
      <c r="SG373"/>
      <c r="SH373"/>
      <c r="SI373"/>
      <c r="SJ373"/>
      <c r="SK373"/>
      <c r="SL373"/>
      <c r="SM373"/>
      <c r="SN373"/>
      <c r="SO373"/>
      <c r="SP373"/>
      <c r="SQ373"/>
      <c r="SR373"/>
      <c r="SS373"/>
      <c r="ST373"/>
      <c r="SU373"/>
      <c r="SV373"/>
      <c r="SW373"/>
      <c r="SX373"/>
      <c r="SY373"/>
      <c r="SZ373"/>
      <c r="TA373"/>
      <c r="TB373"/>
      <c r="TC373"/>
      <c r="TD373"/>
      <c r="TE373"/>
      <c r="TF373"/>
      <c r="TG373"/>
      <c r="TH373"/>
      <c r="TI373"/>
      <c r="TJ373"/>
      <c r="TK373"/>
      <c r="TL373"/>
      <c r="TM373"/>
      <c r="TN373"/>
      <c r="TO373"/>
      <c r="TP373"/>
      <c r="TQ373"/>
      <c r="TR373"/>
      <c r="TS373"/>
      <c r="TT373"/>
      <c r="TU373"/>
      <c r="TV373"/>
      <c r="TW373"/>
      <c r="TX373"/>
      <c r="TY373"/>
      <c r="TZ373"/>
      <c r="UA373"/>
      <c r="UB373"/>
      <c r="UC373"/>
      <c r="UD373"/>
      <c r="UE373"/>
      <c r="UF373"/>
      <c r="UG373"/>
      <c r="UH373"/>
      <c r="UI373"/>
      <c r="UJ373"/>
      <c r="UK373"/>
      <c r="UL373"/>
      <c r="UM373"/>
      <c r="UN373"/>
      <c r="UO373"/>
      <c r="UP373"/>
      <c r="UQ373"/>
      <c r="UR373"/>
      <c r="US373"/>
      <c r="UT373"/>
      <c r="UU373"/>
      <c r="UV373"/>
      <c r="UW373"/>
      <c r="UX373"/>
      <c r="UY373"/>
      <c r="UZ373"/>
      <c r="VA373"/>
      <c r="VB373"/>
      <c r="VC373"/>
      <c r="VD373"/>
      <c r="VE373"/>
      <c r="VF373"/>
      <c r="VG373"/>
      <c r="VH373"/>
      <c r="VI373"/>
      <c r="VJ373"/>
      <c r="VK373"/>
      <c r="VL373"/>
      <c r="VM373"/>
      <c r="VN373"/>
      <c r="VO373"/>
      <c r="VP373"/>
      <c r="VQ373"/>
      <c r="VR373"/>
      <c r="VS373"/>
      <c r="VT373"/>
      <c r="VU373"/>
      <c r="VV373"/>
      <c r="VW373"/>
      <c r="VX373"/>
      <c r="VY373"/>
      <c r="VZ373"/>
      <c r="WA373"/>
      <c r="WB373"/>
      <c r="WC373"/>
      <c r="WD373"/>
      <c r="WE373"/>
      <c r="WF373"/>
      <c r="WG373"/>
      <c r="WH373"/>
      <c r="WI373"/>
      <c r="WJ373"/>
      <c r="WK373"/>
      <c r="WL373"/>
      <c r="WM373"/>
      <c r="WN373"/>
      <c r="WO373"/>
      <c r="WP373"/>
      <c r="WQ373"/>
      <c r="WR373"/>
      <c r="WS373"/>
      <c r="WT373"/>
      <c r="WU373"/>
      <c r="WV373"/>
      <c r="WW373"/>
      <c r="WX373"/>
      <c r="WY373"/>
      <c r="WZ373"/>
      <c r="XA373"/>
      <c r="XB373"/>
      <c r="XC373"/>
      <c r="XD373"/>
      <c r="XE373"/>
      <c r="XF373"/>
      <c r="XG373"/>
      <c r="XH373"/>
      <c r="XI373"/>
      <c r="XJ373"/>
      <c r="XK373"/>
      <c r="XL373"/>
      <c r="XM373"/>
      <c r="XN373"/>
      <c r="XO373"/>
      <c r="XP373"/>
      <c r="XQ373"/>
      <c r="XR373"/>
      <c r="XS373"/>
      <c r="XT373"/>
      <c r="XU373"/>
      <c r="XV373"/>
      <c r="XW373"/>
      <c r="XX373"/>
      <c r="XY373"/>
      <c r="XZ373"/>
      <c r="YA373"/>
      <c r="YB373"/>
      <c r="YC373"/>
      <c r="YD373"/>
      <c r="YE373"/>
      <c r="YF373"/>
      <c r="YG373"/>
      <c r="YH373"/>
      <c r="YI373"/>
      <c r="YJ373"/>
      <c r="YK373"/>
      <c r="YL373"/>
      <c r="YM373"/>
      <c r="YN373"/>
      <c r="YO373"/>
      <c r="YP373"/>
      <c r="YQ373"/>
      <c r="YR373"/>
      <c r="YS373"/>
      <c r="YT373"/>
      <c r="YU373"/>
      <c r="YV373"/>
      <c r="YW373"/>
      <c r="YX373"/>
      <c r="YY373"/>
      <c r="YZ373"/>
      <c r="ZA373"/>
      <c r="ZB373"/>
      <c r="ZC373"/>
      <c r="ZD373"/>
      <c r="ZE373"/>
      <c r="ZF373"/>
      <c r="ZG373"/>
      <c r="ZH373"/>
      <c r="ZI373"/>
      <c r="ZJ373"/>
      <c r="ZK373"/>
      <c r="ZL373"/>
      <c r="ZM373"/>
      <c r="ZN373"/>
      <c r="ZO373"/>
      <c r="ZP373"/>
      <c r="ZQ373"/>
      <c r="ZR373"/>
      <c r="ZS373"/>
      <c r="ZT373"/>
      <c r="ZU373"/>
      <c r="ZV373"/>
      <c r="ZW373"/>
      <c r="ZX373"/>
      <c r="ZY373"/>
      <c r="ZZ373"/>
      <c r="AAA373"/>
      <c r="AAB373"/>
      <c r="AAC373"/>
      <c r="AAD373"/>
      <c r="AAE373"/>
      <c r="AAF373"/>
      <c r="AAG373"/>
      <c r="AAH373"/>
      <c r="AAI373"/>
      <c r="AAJ373"/>
      <c r="AAK373"/>
      <c r="AAL373"/>
      <c r="AAM373"/>
      <c r="AAN373"/>
      <c r="AAO373"/>
      <c r="AAP373"/>
      <c r="AAQ373"/>
      <c r="AAR373"/>
      <c r="AAS373"/>
      <c r="AAT373"/>
      <c r="AAU373"/>
      <c r="AAV373"/>
      <c r="AAW373"/>
      <c r="AAX373"/>
      <c r="AAY373"/>
      <c r="AAZ373"/>
      <c r="ABA373"/>
      <c r="ABB373"/>
      <c r="ABC373"/>
      <c r="ABD373"/>
      <c r="ABE373"/>
      <c r="ABF373"/>
      <c r="ABG373"/>
      <c r="ABH373"/>
      <c r="ABI373"/>
      <c r="ABJ373"/>
      <c r="ABK373"/>
      <c r="ABL373"/>
      <c r="ABM373"/>
      <c r="ABN373"/>
      <c r="ABO373"/>
      <c r="ABP373"/>
      <c r="ABQ373"/>
      <c r="ABR373"/>
      <c r="ABS373"/>
      <c r="ABT373"/>
      <c r="ABU373"/>
      <c r="ABV373"/>
      <c r="ABW373"/>
      <c r="ABX373"/>
      <c r="ABY373"/>
      <c r="ABZ373"/>
      <c r="ACA373"/>
      <c r="ACB373"/>
      <c r="ACC373"/>
      <c r="ACD373"/>
      <c r="ACE373"/>
      <c r="ACF373"/>
      <c r="ACG373"/>
      <c r="ACH373"/>
      <c r="ACI373"/>
      <c r="ACJ373"/>
      <c r="ACK373"/>
      <c r="ACL373"/>
      <c r="ACM373"/>
      <c r="ACN373"/>
      <c r="ACO373"/>
      <c r="ACP373"/>
      <c r="ACQ373"/>
      <c r="ACR373"/>
      <c r="ACS373"/>
      <c r="ACT373"/>
      <c r="ACU373"/>
      <c r="ACV373"/>
      <c r="ACW373"/>
      <c r="ACX373"/>
      <c r="ACY373"/>
      <c r="ACZ373"/>
      <c r="ADA373"/>
      <c r="ADB373"/>
      <c r="ADC373"/>
      <c r="ADD373"/>
      <c r="ADE373"/>
      <c r="ADF373"/>
      <c r="ADG373"/>
      <c r="ADH373"/>
      <c r="ADI373"/>
      <c r="ADJ373"/>
      <c r="ADK373"/>
      <c r="ADL373"/>
      <c r="ADM373"/>
      <c r="ADN373"/>
      <c r="ADO373"/>
      <c r="ADP373"/>
      <c r="ADQ373"/>
      <c r="ADR373"/>
      <c r="ADS373"/>
      <c r="ADT373"/>
      <c r="ADU373"/>
      <c r="ADV373"/>
      <c r="ADW373"/>
      <c r="ADX373"/>
      <c r="ADY373"/>
      <c r="ADZ373"/>
      <c r="AEA373"/>
      <c r="AEB373"/>
      <c r="AEC373"/>
      <c r="AED373"/>
      <c r="AEE373"/>
      <c r="AEF373"/>
      <c r="AEG373"/>
      <c r="AEH373"/>
      <c r="AEI373"/>
      <c r="AEJ373"/>
      <c r="AEK373"/>
      <c r="AEL373"/>
      <c r="AEM373"/>
      <c r="AEN373"/>
      <c r="AEO373"/>
      <c r="AEP373"/>
      <c r="AEQ373"/>
      <c r="AER373"/>
      <c r="AES373"/>
      <c r="AET373"/>
      <c r="AEU373"/>
      <c r="AEV373"/>
      <c r="AEW373"/>
      <c r="AEX373"/>
      <c r="AEY373"/>
      <c r="AEZ373"/>
      <c r="AFA373"/>
      <c r="AFB373"/>
      <c r="AFC373"/>
      <c r="AFD373"/>
      <c r="AFE373"/>
      <c r="AFF373"/>
      <c r="AFG373"/>
      <c r="AFH373"/>
      <c r="AFI373"/>
      <c r="AFJ373"/>
      <c r="AFK373"/>
      <c r="AFL373"/>
      <c r="AFM373"/>
      <c r="AFN373"/>
      <c r="AFO373"/>
      <c r="AFP373"/>
      <c r="AFQ373"/>
      <c r="AFR373"/>
      <c r="AFS373"/>
      <c r="AFT373"/>
      <c r="AFU373"/>
      <c r="AFV373"/>
      <c r="AFW373"/>
      <c r="AFX373"/>
      <c r="AFY373"/>
      <c r="AFZ373"/>
      <c r="AGA373"/>
      <c r="AGB373"/>
      <c r="AGC373"/>
      <c r="AGD373"/>
      <c r="AGE373"/>
      <c r="AGF373"/>
      <c r="AGG373"/>
      <c r="AGH373"/>
      <c r="AGI373"/>
      <c r="AGJ373"/>
      <c r="AGK373"/>
      <c r="AGL373"/>
      <c r="AGM373"/>
      <c r="AGN373"/>
      <c r="AGO373"/>
      <c r="AGP373"/>
      <c r="AGQ373"/>
      <c r="AGR373"/>
      <c r="AGS373"/>
      <c r="AGT373"/>
      <c r="AGU373"/>
      <c r="AGV373"/>
      <c r="AGW373"/>
      <c r="AGX373"/>
      <c r="AGY373"/>
      <c r="AGZ373"/>
      <c r="AHA373"/>
      <c r="AHB373"/>
      <c r="AHC373"/>
      <c r="AHD373"/>
      <c r="AHE373"/>
      <c r="AHF373"/>
      <c r="AHG373"/>
      <c r="AHH373"/>
      <c r="AHI373"/>
      <c r="AHJ373"/>
      <c r="AHK373"/>
      <c r="AHL373"/>
      <c r="AHM373"/>
      <c r="AHN373"/>
      <c r="AHO373"/>
      <c r="AHP373"/>
      <c r="AHQ373"/>
      <c r="AHR373"/>
      <c r="AHS373"/>
      <c r="AHT373"/>
      <c r="AHU373"/>
      <c r="AHV373"/>
      <c r="AHW373"/>
      <c r="AHX373"/>
      <c r="AHY373"/>
      <c r="AHZ373"/>
      <c r="AIA373"/>
      <c r="AIB373"/>
      <c r="AIC373"/>
      <c r="AID373"/>
      <c r="AIE373"/>
      <c r="AIF373"/>
      <c r="AIG373"/>
      <c r="AIH373"/>
      <c r="AII373"/>
      <c r="AIJ373"/>
      <c r="AIK373"/>
      <c r="AIL373"/>
      <c r="AIM373"/>
      <c r="AIN373"/>
      <c r="AIO373"/>
      <c r="AIP373"/>
      <c r="AIQ373"/>
      <c r="AIR373"/>
      <c r="AIS373"/>
      <c r="AIT373"/>
      <c r="AIU373"/>
      <c r="AIV373"/>
      <c r="AIW373"/>
      <c r="AIX373"/>
      <c r="AIY373"/>
      <c r="AIZ373"/>
      <c r="AJA373"/>
      <c r="AJB373"/>
      <c r="AJC373"/>
      <c r="AJD373"/>
      <c r="AJE373"/>
      <c r="AJF373"/>
      <c r="AJG373"/>
      <c r="AJH373"/>
      <c r="AJI373"/>
      <c r="AJJ373"/>
      <c r="AJK373"/>
      <c r="AJL373"/>
      <c r="AJM373"/>
      <c r="AJN373"/>
      <c r="AJO373"/>
    </row>
    <row r="374" spans="1:951" x14ac:dyDescent="0.35">
      <c r="A374" s="131" t="s">
        <v>151</v>
      </c>
      <c r="B374" s="131">
        <v>10795821</v>
      </c>
      <c r="C374" s="131" t="s">
        <v>1606</v>
      </c>
      <c r="D374" s="131" t="s">
        <v>784</v>
      </c>
      <c r="E374" s="131" t="s">
        <v>1607</v>
      </c>
      <c r="F374" s="131" t="s">
        <v>946</v>
      </c>
      <c r="G374" s="129">
        <f t="shared" si="5"/>
        <v>25</v>
      </c>
      <c r="H374" s="131" t="s">
        <v>184</v>
      </c>
      <c r="I374" s="131" t="s">
        <v>189</v>
      </c>
      <c r="J374" s="131" t="s">
        <v>150</v>
      </c>
      <c r="K374" s="131" t="s">
        <v>197</v>
      </c>
      <c r="L374" s="131"/>
      <c r="M374" s="133">
        <v>1</v>
      </c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  <c r="IW374"/>
      <c r="IX374"/>
      <c r="IY374"/>
      <c r="IZ374"/>
      <c r="JA374"/>
      <c r="JB374"/>
      <c r="JC374"/>
      <c r="JD374"/>
      <c r="JE374"/>
      <c r="JF374"/>
      <c r="JG374"/>
      <c r="JH374"/>
      <c r="JI374"/>
      <c r="JJ374"/>
      <c r="JK374"/>
      <c r="JL374"/>
      <c r="JM374"/>
      <c r="JN374"/>
      <c r="JO374"/>
      <c r="JP374"/>
      <c r="JQ374"/>
      <c r="JR374"/>
      <c r="JS374"/>
      <c r="JT374"/>
      <c r="JU374"/>
      <c r="JV374"/>
      <c r="JW374"/>
      <c r="JX374"/>
      <c r="JY374"/>
      <c r="JZ374"/>
      <c r="KA374"/>
      <c r="KB374"/>
      <c r="KC374"/>
      <c r="KD374"/>
      <c r="KE374"/>
      <c r="KF374"/>
      <c r="KG374"/>
      <c r="KH374"/>
      <c r="KI374"/>
      <c r="KJ374"/>
      <c r="KK374"/>
      <c r="KL374"/>
      <c r="KM374"/>
      <c r="KN374"/>
      <c r="KO374"/>
      <c r="KP374"/>
      <c r="KQ374"/>
      <c r="KR374"/>
      <c r="KS374"/>
      <c r="KT374"/>
      <c r="KU374"/>
      <c r="KV374"/>
      <c r="KW374"/>
      <c r="KX374"/>
      <c r="KY374"/>
      <c r="KZ374"/>
      <c r="LA374"/>
      <c r="LB374"/>
      <c r="LC374"/>
      <c r="LD374"/>
      <c r="LE374"/>
      <c r="LF374"/>
      <c r="LG374"/>
      <c r="LH374"/>
      <c r="LI374"/>
      <c r="LJ374"/>
      <c r="LK374"/>
      <c r="LL374"/>
      <c r="LM374"/>
      <c r="LN374"/>
      <c r="LO374"/>
      <c r="LP374"/>
      <c r="LQ374"/>
      <c r="LR374"/>
      <c r="LS374"/>
      <c r="LT374"/>
      <c r="LU374"/>
      <c r="LV374"/>
      <c r="LW374"/>
      <c r="LX374"/>
      <c r="LY374"/>
      <c r="LZ374"/>
      <c r="MA374"/>
      <c r="MB374"/>
      <c r="MC374"/>
      <c r="MD374"/>
      <c r="ME374"/>
      <c r="MF374"/>
      <c r="MG374"/>
      <c r="MH374"/>
      <c r="MI374"/>
      <c r="MJ374"/>
      <c r="MK374"/>
      <c r="ML374"/>
      <c r="MM374"/>
      <c r="MN374"/>
      <c r="MO374"/>
      <c r="MP374"/>
      <c r="MQ374"/>
      <c r="MR374"/>
      <c r="MS374"/>
      <c r="MT374"/>
      <c r="MU374"/>
      <c r="MV374"/>
      <c r="MW374"/>
      <c r="MX374"/>
      <c r="MY374"/>
      <c r="MZ374"/>
      <c r="NA374"/>
      <c r="NB374"/>
      <c r="NC374"/>
      <c r="ND374"/>
      <c r="NE374"/>
      <c r="NF374"/>
      <c r="NG374"/>
      <c r="NH374"/>
      <c r="NI374"/>
      <c r="NJ374"/>
      <c r="NK374"/>
      <c r="NL374"/>
      <c r="NM374"/>
      <c r="NN374"/>
      <c r="NO374"/>
      <c r="NP374"/>
      <c r="NQ374"/>
      <c r="NR374"/>
      <c r="NS374"/>
      <c r="NT374"/>
      <c r="NU374"/>
      <c r="NV374"/>
      <c r="NW374"/>
      <c r="NX374"/>
      <c r="NY374"/>
      <c r="NZ374"/>
      <c r="OA374"/>
      <c r="OB374"/>
      <c r="OC374"/>
      <c r="OD374"/>
      <c r="OE374"/>
      <c r="OF374"/>
      <c r="OG374"/>
      <c r="OH374"/>
      <c r="OI374"/>
      <c r="OJ374"/>
      <c r="OK374"/>
      <c r="OL374"/>
      <c r="OM374"/>
      <c r="ON374"/>
      <c r="OO374"/>
      <c r="OP374"/>
      <c r="OQ374"/>
      <c r="OR374"/>
      <c r="OS374"/>
      <c r="OT374"/>
      <c r="OU374"/>
      <c r="OV374"/>
      <c r="OW374"/>
      <c r="OX374"/>
      <c r="OY374"/>
      <c r="OZ374"/>
      <c r="PA374"/>
      <c r="PB374"/>
      <c r="PC374"/>
      <c r="PD374"/>
      <c r="PE374"/>
      <c r="PF374"/>
      <c r="PG374"/>
      <c r="PH374"/>
      <c r="PI374"/>
      <c r="PJ374"/>
      <c r="PK374"/>
      <c r="PL374"/>
      <c r="PM374"/>
      <c r="PN374"/>
      <c r="PO374"/>
      <c r="PP374"/>
      <c r="PQ374"/>
      <c r="PR374"/>
      <c r="PS374"/>
      <c r="PT374"/>
      <c r="PU374"/>
      <c r="PV374"/>
      <c r="PW374"/>
      <c r="PX374"/>
      <c r="PY374"/>
      <c r="PZ374"/>
      <c r="QA374"/>
      <c r="QB374"/>
      <c r="QC374"/>
      <c r="QD374"/>
      <c r="QE374"/>
      <c r="QF374"/>
      <c r="QG374"/>
      <c r="QH374"/>
      <c r="QI374"/>
      <c r="QJ374"/>
      <c r="QK374"/>
      <c r="QL374"/>
      <c r="QM374"/>
      <c r="QN374"/>
      <c r="QO374"/>
      <c r="QP374"/>
      <c r="QQ374"/>
      <c r="QR374"/>
      <c r="QS374"/>
      <c r="QT374"/>
      <c r="QU374"/>
      <c r="QV374"/>
      <c r="QW374"/>
      <c r="QX374"/>
      <c r="QY374"/>
      <c r="QZ374"/>
      <c r="RA374"/>
      <c r="RB374"/>
      <c r="RC374"/>
      <c r="RD374"/>
      <c r="RE374"/>
      <c r="RF374"/>
      <c r="RG374"/>
      <c r="RH374"/>
      <c r="RI374"/>
      <c r="RJ374"/>
      <c r="RK374"/>
      <c r="RL374"/>
      <c r="RM374"/>
      <c r="RN374"/>
      <c r="RO374"/>
      <c r="RP374"/>
      <c r="RQ374"/>
      <c r="RR374"/>
      <c r="RS374"/>
      <c r="RT374"/>
      <c r="RU374"/>
      <c r="RV374"/>
      <c r="RW374"/>
      <c r="RX374"/>
      <c r="RY374"/>
      <c r="RZ374"/>
      <c r="SA374"/>
      <c r="SB374"/>
      <c r="SC374"/>
      <c r="SD374"/>
      <c r="SE374"/>
      <c r="SF374"/>
      <c r="SG374"/>
      <c r="SH374"/>
      <c r="SI374"/>
      <c r="SJ374"/>
      <c r="SK374"/>
      <c r="SL374"/>
      <c r="SM374"/>
      <c r="SN374"/>
      <c r="SO374"/>
      <c r="SP374"/>
      <c r="SQ374"/>
      <c r="SR374"/>
      <c r="SS374"/>
      <c r="ST374"/>
      <c r="SU374"/>
      <c r="SV374"/>
      <c r="SW374"/>
      <c r="SX374"/>
      <c r="SY374"/>
      <c r="SZ374"/>
      <c r="TA374"/>
      <c r="TB374"/>
      <c r="TC374"/>
      <c r="TD374"/>
      <c r="TE374"/>
      <c r="TF374"/>
      <c r="TG374"/>
      <c r="TH374"/>
      <c r="TI374"/>
      <c r="TJ374"/>
      <c r="TK374"/>
      <c r="TL374"/>
      <c r="TM374"/>
      <c r="TN374"/>
      <c r="TO374"/>
      <c r="TP374"/>
      <c r="TQ374"/>
      <c r="TR374"/>
      <c r="TS374"/>
      <c r="TT374"/>
      <c r="TU374"/>
      <c r="TV374"/>
      <c r="TW374"/>
      <c r="TX374"/>
      <c r="TY374"/>
      <c r="TZ374"/>
      <c r="UA374"/>
      <c r="UB374"/>
      <c r="UC374"/>
      <c r="UD374"/>
      <c r="UE374"/>
      <c r="UF374"/>
      <c r="UG374"/>
      <c r="UH374"/>
      <c r="UI374"/>
      <c r="UJ374"/>
      <c r="UK374"/>
      <c r="UL374"/>
      <c r="UM374"/>
      <c r="UN374"/>
      <c r="UO374"/>
      <c r="UP374"/>
      <c r="UQ374"/>
      <c r="UR374"/>
      <c r="US374"/>
      <c r="UT374"/>
      <c r="UU374"/>
      <c r="UV374"/>
      <c r="UW374"/>
      <c r="UX374"/>
      <c r="UY374"/>
      <c r="UZ374"/>
      <c r="VA374"/>
      <c r="VB374"/>
      <c r="VC374"/>
      <c r="VD374"/>
      <c r="VE374"/>
      <c r="VF374"/>
      <c r="VG374"/>
      <c r="VH374"/>
      <c r="VI374"/>
      <c r="VJ374"/>
      <c r="VK374"/>
      <c r="VL374"/>
      <c r="VM374"/>
      <c r="VN374"/>
      <c r="VO374"/>
      <c r="VP374"/>
      <c r="VQ374"/>
      <c r="VR374"/>
      <c r="VS374"/>
      <c r="VT374"/>
      <c r="VU374"/>
      <c r="VV374"/>
      <c r="VW374"/>
      <c r="VX374"/>
      <c r="VY374"/>
      <c r="VZ374"/>
      <c r="WA374"/>
      <c r="WB374"/>
      <c r="WC374"/>
      <c r="WD374"/>
      <c r="WE374"/>
      <c r="WF374"/>
      <c r="WG374"/>
      <c r="WH374"/>
      <c r="WI374"/>
      <c r="WJ374"/>
      <c r="WK374"/>
      <c r="WL374"/>
      <c r="WM374"/>
      <c r="WN374"/>
      <c r="WO374"/>
      <c r="WP374"/>
      <c r="WQ374"/>
      <c r="WR374"/>
      <c r="WS374"/>
      <c r="WT374"/>
      <c r="WU374"/>
      <c r="WV374"/>
      <c r="WW374"/>
      <c r="WX374"/>
      <c r="WY374"/>
      <c r="WZ374"/>
      <c r="XA374"/>
      <c r="XB374"/>
      <c r="XC374"/>
      <c r="XD374"/>
      <c r="XE374"/>
      <c r="XF374"/>
      <c r="XG374"/>
      <c r="XH374"/>
      <c r="XI374"/>
      <c r="XJ374"/>
      <c r="XK374"/>
      <c r="XL374"/>
      <c r="XM374"/>
      <c r="XN374"/>
      <c r="XO374"/>
      <c r="XP374"/>
      <c r="XQ374"/>
      <c r="XR374"/>
      <c r="XS374"/>
      <c r="XT374"/>
      <c r="XU374"/>
      <c r="XV374"/>
      <c r="XW374"/>
      <c r="XX374"/>
      <c r="XY374"/>
      <c r="XZ374"/>
      <c r="YA374"/>
      <c r="YB374"/>
      <c r="YC374"/>
      <c r="YD374"/>
      <c r="YE374"/>
      <c r="YF374"/>
      <c r="YG374"/>
      <c r="YH374"/>
      <c r="YI374"/>
      <c r="YJ374"/>
      <c r="YK374"/>
      <c r="YL374"/>
      <c r="YM374"/>
      <c r="YN374"/>
      <c r="YO374"/>
      <c r="YP374"/>
      <c r="YQ374"/>
      <c r="YR374"/>
      <c r="YS374"/>
      <c r="YT374"/>
      <c r="YU374"/>
      <c r="YV374"/>
      <c r="YW374"/>
      <c r="YX374"/>
      <c r="YY374"/>
      <c r="YZ374"/>
      <c r="ZA374"/>
      <c r="ZB374"/>
      <c r="ZC374"/>
      <c r="ZD374"/>
      <c r="ZE374"/>
      <c r="ZF374"/>
      <c r="ZG374"/>
      <c r="ZH374"/>
      <c r="ZI374"/>
      <c r="ZJ374"/>
      <c r="ZK374"/>
      <c r="ZL374"/>
      <c r="ZM374"/>
      <c r="ZN374"/>
      <c r="ZO374"/>
      <c r="ZP374"/>
      <c r="ZQ374"/>
      <c r="ZR374"/>
      <c r="ZS374"/>
      <c r="ZT374"/>
      <c r="ZU374"/>
      <c r="ZV374"/>
      <c r="ZW374"/>
      <c r="ZX374"/>
      <c r="ZY374"/>
      <c r="ZZ374"/>
      <c r="AAA374"/>
      <c r="AAB374"/>
      <c r="AAC374"/>
      <c r="AAD374"/>
      <c r="AAE374"/>
      <c r="AAF374"/>
      <c r="AAG374"/>
      <c r="AAH374"/>
      <c r="AAI374"/>
      <c r="AAJ374"/>
      <c r="AAK374"/>
      <c r="AAL374"/>
      <c r="AAM374"/>
      <c r="AAN374"/>
      <c r="AAO374"/>
      <c r="AAP374"/>
      <c r="AAQ374"/>
      <c r="AAR374"/>
      <c r="AAS374"/>
      <c r="AAT374"/>
      <c r="AAU374"/>
      <c r="AAV374"/>
      <c r="AAW374"/>
      <c r="AAX374"/>
      <c r="AAY374"/>
      <c r="AAZ374"/>
      <c r="ABA374"/>
      <c r="ABB374"/>
      <c r="ABC374"/>
      <c r="ABD374"/>
      <c r="ABE374"/>
      <c r="ABF374"/>
      <c r="ABG374"/>
      <c r="ABH374"/>
      <c r="ABI374"/>
      <c r="ABJ374"/>
      <c r="ABK374"/>
      <c r="ABL374"/>
      <c r="ABM374"/>
      <c r="ABN374"/>
      <c r="ABO374"/>
      <c r="ABP374"/>
      <c r="ABQ374"/>
      <c r="ABR374"/>
      <c r="ABS374"/>
      <c r="ABT374"/>
      <c r="ABU374"/>
      <c r="ABV374"/>
      <c r="ABW374"/>
      <c r="ABX374"/>
      <c r="ABY374"/>
      <c r="ABZ374"/>
      <c r="ACA374"/>
      <c r="ACB374"/>
      <c r="ACC374"/>
      <c r="ACD374"/>
      <c r="ACE374"/>
      <c r="ACF374"/>
      <c r="ACG374"/>
      <c r="ACH374"/>
      <c r="ACI374"/>
      <c r="ACJ374"/>
      <c r="ACK374"/>
      <c r="ACL374"/>
      <c r="ACM374"/>
      <c r="ACN374"/>
      <c r="ACO374"/>
      <c r="ACP374"/>
      <c r="ACQ374"/>
      <c r="ACR374"/>
      <c r="ACS374"/>
      <c r="ACT374"/>
      <c r="ACU374"/>
      <c r="ACV374"/>
      <c r="ACW374"/>
      <c r="ACX374"/>
      <c r="ACY374"/>
      <c r="ACZ374"/>
      <c r="ADA374"/>
      <c r="ADB374"/>
      <c r="ADC374"/>
      <c r="ADD374"/>
      <c r="ADE374"/>
      <c r="ADF374"/>
      <c r="ADG374"/>
      <c r="ADH374"/>
      <c r="ADI374"/>
      <c r="ADJ374"/>
      <c r="ADK374"/>
      <c r="ADL374"/>
      <c r="ADM374"/>
      <c r="ADN374"/>
      <c r="ADO374"/>
      <c r="ADP374"/>
      <c r="ADQ374"/>
      <c r="ADR374"/>
      <c r="ADS374"/>
      <c r="ADT374"/>
      <c r="ADU374"/>
      <c r="ADV374"/>
      <c r="ADW374"/>
      <c r="ADX374"/>
      <c r="ADY374"/>
      <c r="ADZ374"/>
      <c r="AEA374"/>
      <c r="AEB374"/>
      <c r="AEC374"/>
      <c r="AED374"/>
      <c r="AEE374"/>
      <c r="AEF374"/>
      <c r="AEG374"/>
      <c r="AEH374"/>
      <c r="AEI374"/>
      <c r="AEJ374"/>
      <c r="AEK374"/>
      <c r="AEL374"/>
      <c r="AEM374"/>
      <c r="AEN374"/>
      <c r="AEO374"/>
      <c r="AEP374"/>
      <c r="AEQ374"/>
      <c r="AER374"/>
      <c r="AES374"/>
      <c r="AET374"/>
      <c r="AEU374"/>
      <c r="AEV374"/>
      <c r="AEW374"/>
      <c r="AEX374"/>
      <c r="AEY374"/>
      <c r="AEZ374"/>
      <c r="AFA374"/>
      <c r="AFB374"/>
      <c r="AFC374"/>
      <c r="AFD374"/>
      <c r="AFE374"/>
      <c r="AFF374"/>
      <c r="AFG374"/>
      <c r="AFH374"/>
      <c r="AFI374"/>
      <c r="AFJ374"/>
      <c r="AFK374"/>
      <c r="AFL374"/>
      <c r="AFM374"/>
      <c r="AFN374"/>
      <c r="AFO374"/>
      <c r="AFP374"/>
      <c r="AFQ374"/>
      <c r="AFR374"/>
      <c r="AFS374"/>
      <c r="AFT374"/>
      <c r="AFU374"/>
      <c r="AFV374"/>
      <c r="AFW374"/>
      <c r="AFX374"/>
      <c r="AFY374"/>
      <c r="AFZ374"/>
      <c r="AGA374"/>
      <c r="AGB374"/>
      <c r="AGC374"/>
      <c r="AGD374"/>
      <c r="AGE374"/>
      <c r="AGF374"/>
      <c r="AGG374"/>
      <c r="AGH374"/>
      <c r="AGI374"/>
      <c r="AGJ374"/>
      <c r="AGK374"/>
      <c r="AGL374"/>
      <c r="AGM374"/>
      <c r="AGN374"/>
      <c r="AGO374"/>
      <c r="AGP374"/>
      <c r="AGQ374"/>
      <c r="AGR374"/>
      <c r="AGS374"/>
      <c r="AGT374"/>
      <c r="AGU374"/>
      <c r="AGV374"/>
      <c r="AGW374"/>
      <c r="AGX374"/>
      <c r="AGY374"/>
      <c r="AGZ374"/>
      <c r="AHA374"/>
      <c r="AHB374"/>
      <c r="AHC374"/>
      <c r="AHD374"/>
      <c r="AHE374"/>
      <c r="AHF374"/>
      <c r="AHG374"/>
      <c r="AHH374"/>
      <c r="AHI374"/>
      <c r="AHJ374"/>
      <c r="AHK374"/>
      <c r="AHL374"/>
      <c r="AHM374"/>
      <c r="AHN374"/>
      <c r="AHO374"/>
      <c r="AHP374"/>
      <c r="AHQ374"/>
      <c r="AHR374"/>
      <c r="AHS374"/>
      <c r="AHT374"/>
      <c r="AHU374"/>
      <c r="AHV374"/>
      <c r="AHW374"/>
      <c r="AHX374"/>
      <c r="AHY374"/>
      <c r="AHZ374"/>
      <c r="AIA374"/>
      <c r="AIB374"/>
      <c r="AIC374"/>
      <c r="AID374"/>
      <c r="AIE374"/>
      <c r="AIF374"/>
      <c r="AIG374"/>
      <c r="AIH374"/>
      <c r="AII374"/>
      <c r="AIJ374"/>
      <c r="AIK374"/>
      <c r="AIL374"/>
      <c r="AIM374"/>
      <c r="AIN374"/>
      <c r="AIO374"/>
      <c r="AIP374"/>
      <c r="AIQ374"/>
      <c r="AIR374"/>
      <c r="AIS374"/>
      <c r="AIT374"/>
      <c r="AIU374"/>
      <c r="AIV374"/>
      <c r="AIW374"/>
      <c r="AIX374"/>
      <c r="AIY374"/>
      <c r="AIZ374"/>
      <c r="AJA374"/>
      <c r="AJB374"/>
      <c r="AJC374"/>
      <c r="AJD374"/>
      <c r="AJE374"/>
      <c r="AJF374"/>
      <c r="AJG374"/>
      <c r="AJH374"/>
      <c r="AJI374"/>
      <c r="AJJ374"/>
      <c r="AJK374"/>
      <c r="AJL374"/>
      <c r="AJM374"/>
      <c r="AJN374"/>
      <c r="AJO374"/>
    </row>
    <row r="375" spans="1:951" x14ac:dyDescent="0.35">
      <c r="A375" s="131" t="s">
        <v>151</v>
      </c>
      <c r="B375" s="131">
        <v>11357835</v>
      </c>
      <c r="C375" s="131" t="s">
        <v>1608</v>
      </c>
      <c r="D375" s="131" t="s">
        <v>647</v>
      </c>
      <c r="E375" s="131" t="s">
        <v>1609</v>
      </c>
      <c r="F375" s="131" t="s">
        <v>1556</v>
      </c>
      <c r="G375" s="129">
        <f t="shared" si="5"/>
        <v>31</v>
      </c>
      <c r="H375" s="131" t="s">
        <v>186</v>
      </c>
      <c r="I375" s="131" t="s">
        <v>189</v>
      </c>
      <c r="J375" s="131" t="s">
        <v>190</v>
      </c>
      <c r="K375" s="131" t="s">
        <v>197</v>
      </c>
      <c r="L375" s="131"/>
      <c r="M375" s="133">
        <v>1</v>
      </c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  <c r="IW375"/>
      <c r="IX375"/>
      <c r="IY375"/>
      <c r="IZ375"/>
      <c r="JA375"/>
      <c r="JB375"/>
      <c r="JC375"/>
      <c r="JD375"/>
      <c r="JE375"/>
      <c r="JF375"/>
      <c r="JG375"/>
      <c r="JH375"/>
      <c r="JI375"/>
      <c r="JJ375"/>
      <c r="JK375"/>
      <c r="JL375"/>
      <c r="JM375"/>
      <c r="JN375"/>
      <c r="JO375"/>
      <c r="JP375"/>
      <c r="JQ375"/>
      <c r="JR375"/>
      <c r="JS375"/>
      <c r="JT375"/>
      <c r="JU375"/>
      <c r="JV375"/>
      <c r="JW375"/>
      <c r="JX375"/>
      <c r="JY375"/>
      <c r="JZ375"/>
      <c r="KA375"/>
      <c r="KB375"/>
      <c r="KC375"/>
      <c r="KD375"/>
      <c r="KE375"/>
      <c r="KF375"/>
      <c r="KG375"/>
      <c r="KH375"/>
      <c r="KI375"/>
      <c r="KJ375"/>
      <c r="KK375"/>
      <c r="KL375"/>
      <c r="KM375"/>
      <c r="KN375"/>
      <c r="KO375"/>
      <c r="KP375"/>
      <c r="KQ375"/>
      <c r="KR375"/>
      <c r="KS375"/>
      <c r="KT375"/>
      <c r="KU375"/>
      <c r="KV375"/>
      <c r="KW375"/>
      <c r="KX375"/>
      <c r="KY375"/>
      <c r="KZ375"/>
      <c r="LA375"/>
      <c r="LB375"/>
      <c r="LC375"/>
      <c r="LD375"/>
      <c r="LE375"/>
      <c r="LF375"/>
      <c r="LG375"/>
      <c r="LH375"/>
      <c r="LI375"/>
      <c r="LJ375"/>
      <c r="LK375"/>
      <c r="LL375"/>
      <c r="LM375"/>
      <c r="LN375"/>
      <c r="LO375"/>
      <c r="LP375"/>
      <c r="LQ375"/>
      <c r="LR375"/>
      <c r="LS375"/>
      <c r="LT375"/>
      <c r="LU375"/>
      <c r="LV375"/>
      <c r="LW375"/>
      <c r="LX375"/>
      <c r="LY375"/>
      <c r="LZ375"/>
      <c r="MA375"/>
      <c r="MB375"/>
      <c r="MC375"/>
      <c r="MD375"/>
      <c r="ME375"/>
      <c r="MF375"/>
      <c r="MG375"/>
      <c r="MH375"/>
      <c r="MI375"/>
      <c r="MJ375"/>
      <c r="MK375"/>
      <c r="ML375"/>
      <c r="MM375"/>
      <c r="MN375"/>
      <c r="MO375"/>
      <c r="MP375"/>
      <c r="MQ375"/>
      <c r="MR375"/>
      <c r="MS375"/>
      <c r="MT375"/>
      <c r="MU375"/>
      <c r="MV375"/>
      <c r="MW375"/>
      <c r="MX375"/>
      <c r="MY375"/>
      <c r="MZ375"/>
      <c r="NA375"/>
      <c r="NB375"/>
      <c r="NC375"/>
      <c r="ND375"/>
      <c r="NE375"/>
      <c r="NF375"/>
      <c r="NG375"/>
      <c r="NH375"/>
      <c r="NI375"/>
      <c r="NJ375"/>
      <c r="NK375"/>
      <c r="NL375"/>
      <c r="NM375"/>
      <c r="NN375"/>
      <c r="NO375"/>
      <c r="NP375"/>
      <c r="NQ375"/>
      <c r="NR375"/>
      <c r="NS375"/>
      <c r="NT375"/>
      <c r="NU375"/>
      <c r="NV375"/>
      <c r="NW375"/>
      <c r="NX375"/>
      <c r="NY375"/>
      <c r="NZ375"/>
      <c r="OA375"/>
      <c r="OB375"/>
      <c r="OC375"/>
      <c r="OD375"/>
      <c r="OE375"/>
      <c r="OF375"/>
      <c r="OG375"/>
      <c r="OH375"/>
      <c r="OI375"/>
      <c r="OJ375"/>
      <c r="OK375"/>
      <c r="OL375"/>
      <c r="OM375"/>
      <c r="ON375"/>
      <c r="OO375"/>
      <c r="OP375"/>
      <c r="OQ375"/>
      <c r="OR375"/>
      <c r="OS375"/>
      <c r="OT375"/>
      <c r="OU375"/>
      <c r="OV375"/>
      <c r="OW375"/>
      <c r="OX375"/>
      <c r="OY375"/>
      <c r="OZ375"/>
      <c r="PA375"/>
      <c r="PB375"/>
      <c r="PC375"/>
      <c r="PD375"/>
      <c r="PE375"/>
      <c r="PF375"/>
      <c r="PG375"/>
      <c r="PH375"/>
      <c r="PI375"/>
      <c r="PJ375"/>
      <c r="PK375"/>
      <c r="PL375"/>
      <c r="PM375"/>
      <c r="PN375"/>
      <c r="PO375"/>
      <c r="PP375"/>
      <c r="PQ375"/>
      <c r="PR375"/>
      <c r="PS375"/>
      <c r="PT375"/>
      <c r="PU375"/>
      <c r="PV375"/>
      <c r="PW375"/>
      <c r="PX375"/>
      <c r="PY375"/>
      <c r="PZ375"/>
      <c r="QA375"/>
      <c r="QB375"/>
      <c r="QC375"/>
      <c r="QD375"/>
      <c r="QE375"/>
      <c r="QF375"/>
      <c r="QG375"/>
      <c r="QH375"/>
      <c r="QI375"/>
      <c r="QJ375"/>
      <c r="QK375"/>
      <c r="QL375"/>
      <c r="QM375"/>
      <c r="QN375"/>
      <c r="QO375"/>
      <c r="QP375"/>
      <c r="QQ375"/>
      <c r="QR375"/>
      <c r="QS375"/>
      <c r="QT375"/>
      <c r="QU375"/>
      <c r="QV375"/>
      <c r="QW375"/>
      <c r="QX375"/>
      <c r="QY375"/>
      <c r="QZ375"/>
      <c r="RA375"/>
      <c r="RB375"/>
      <c r="RC375"/>
      <c r="RD375"/>
      <c r="RE375"/>
      <c r="RF375"/>
      <c r="RG375"/>
      <c r="RH375"/>
      <c r="RI375"/>
      <c r="RJ375"/>
      <c r="RK375"/>
      <c r="RL375"/>
      <c r="RM375"/>
      <c r="RN375"/>
      <c r="RO375"/>
      <c r="RP375"/>
      <c r="RQ375"/>
      <c r="RR375"/>
      <c r="RS375"/>
      <c r="RT375"/>
      <c r="RU375"/>
      <c r="RV375"/>
      <c r="RW375"/>
      <c r="RX375"/>
      <c r="RY375"/>
      <c r="RZ375"/>
      <c r="SA375"/>
      <c r="SB375"/>
      <c r="SC375"/>
      <c r="SD375"/>
      <c r="SE375"/>
      <c r="SF375"/>
      <c r="SG375"/>
      <c r="SH375"/>
      <c r="SI375"/>
      <c r="SJ375"/>
      <c r="SK375"/>
      <c r="SL375"/>
      <c r="SM375"/>
      <c r="SN375"/>
      <c r="SO375"/>
      <c r="SP375"/>
      <c r="SQ375"/>
      <c r="SR375"/>
      <c r="SS375"/>
      <c r="ST375"/>
      <c r="SU375"/>
      <c r="SV375"/>
      <c r="SW375"/>
      <c r="SX375"/>
      <c r="SY375"/>
      <c r="SZ375"/>
      <c r="TA375"/>
      <c r="TB375"/>
      <c r="TC375"/>
      <c r="TD375"/>
      <c r="TE375"/>
      <c r="TF375"/>
      <c r="TG375"/>
      <c r="TH375"/>
      <c r="TI375"/>
      <c r="TJ375"/>
      <c r="TK375"/>
      <c r="TL375"/>
      <c r="TM375"/>
      <c r="TN375"/>
      <c r="TO375"/>
      <c r="TP375"/>
      <c r="TQ375"/>
      <c r="TR375"/>
      <c r="TS375"/>
      <c r="TT375"/>
      <c r="TU375"/>
      <c r="TV375"/>
      <c r="TW375"/>
      <c r="TX375"/>
      <c r="TY375"/>
      <c r="TZ375"/>
      <c r="UA375"/>
      <c r="UB375"/>
      <c r="UC375"/>
      <c r="UD375"/>
      <c r="UE375"/>
      <c r="UF375"/>
      <c r="UG375"/>
      <c r="UH375"/>
      <c r="UI375"/>
      <c r="UJ375"/>
      <c r="UK375"/>
      <c r="UL375"/>
      <c r="UM375"/>
      <c r="UN375"/>
      <c r="UO375"/>
      <c r="UP375"/>
      <c r="UQ375"/>
      <c r="UR375"/>
      <c r="US375"/>
      <c r="UT375"/>
      <c r="UU375"/>
      <c r="UV375"/>
      <c r="UW375"/>
      <c r="UX375"/>
      <c r="UY375"/>
      <c r="UZ375"/>
      <c r="VA375"/>
      <c r="VB375"/>
      <c r="VC375"/>
      <c r="VD375"/>
      <c r="VE375"/>
      <c r="VF375"/>
      <c r="VG375"/>
      <c r="VH375"/>
      <c r="VI375"/>
      <c r="VJ375"/>
      <c r="VK375"/>
      <c r="VL375"/>
      <c r="VM375"/>
      <c r="VN375"/>
      <c r="VO375"/>
      <c r="VP375"/>
      <c r="VQ375"/>
      <c r="VR375"/>
      <c r="VS375"/>
      <c r="VT375"/>
      <c r="VU375"/>
      <c r="VV375"/>
      <c r="VW375"/>
      <c r="VX375"/>
      <c r="VY375"/>
      <c r="VZ375"/>
      <c r="WA375"/>
      <c r="WB375"/>
      <c r="WC375"/>
      <c r="WD375"/>
      <c r="WE375"/>
      <c r="WF375"/>
      <c r="WG375"/>
      <c r="WH375"/>
      <c r="WI375"/>
      <c r="WJ375"/>
      <c r="WK375"/>
      <c r="WL375"/>
      <c r="WM375"/>
      <c r="WN375"/>
      <c r="WO375"/>
      <c r="WP375"/>
      <c r="WQ375"/>
      <c r="WR375"/>
      <c r="WS375"/>
      <c r="WT375"/>
      <c r="WU375"/>
      <c r="WV375"/>
      <c r="WW375"/>
      <c r="WX375"/>
      <c r="WY375"/>
      <c r="WZ375"/>
      <c r="XA375"/>
      <c r="XB375"/>
      <c r="XC375"/>
      <c r="XD375"/>
      <c r="XE375"/>
      <c r="XF375"/>
      <c r="XG375"/>
      <c r="XH375"/>
      <c r="XI375"/>
      <c r="XJ375"/>
      <c r="XK375"/>
      <c r="XL375"/>
      <c r="XM375"/>
      <c r="XN375"/>
      <c r="XO375"/>
      <c r="XP375"/>
      <c r="XQ375"/>
      <c r="XR375"/>
      <c r="XS375"/>
      <c r="XT375"/>
      <c r="XU375"/>
      <c r="XV375"/>
      <c r="XW375"/>
      <c r="XX375"/>
      <c r="XY375"/>
      <c r="XZ375"/>
      <c r="YA375"/>
      <c r="YB375"/>
      <c r="YC375"/>
      <c r="YD375"/>
      <c r="YE375"/>
      <c r="YF375"/>
      <c r="YG375"/>
      <c r="YH375"/>
      <c r="YI375"/>
      <c r="YJ375"/>
      <c r="YK375"/>
      <c r="YL375"/>
      <c r="YM375"/>
      <c r="YN375"/>
      <c r="YO375"/>
      <c r="YP375"/>
      <c r="YQ375"/>
      <c r="YR375"/>
      <c r="YS375"/>
      <c r="YT375"/>
      <c r="YU375"/>
      <c r="YV375"/>
      <c r="YW375"/>
      <c r="YX375"/>
      <c r="YY375"/>
      <c r="YZ375"/>
      <c r="ZA375"/>
      <c r="ZB375"/>
      <c r="ZC375"/>
      <c r="ZD375"/>
      <c r="ZE375"/>
      <c r="ZF375"/>
      <c r="ZG375"/>
      <c r="ZH375"/>
      <c r="ZI375"/>
      <c r="ZJ375"/>
      <c r="ZK375"/>
      <c r="ZL375"/>
      <c r="ZM375"/>
      <c r="ZN375"/>
      <c r="ZO375"/>
      <c r="ZP375"/>
      <c r="ZQ375"/>
      <c r="ZR375"/>
      <c r="ZS375"/>
      <c r="ZT375"/>
      <c r="ZU375"/>
      <c r="ZV375"/>
      <c r="ZW375"/>
      <c r="ZX375"/>
      <c r="ZY375"/>
      <c r="ZZ375"/>
      <c r="AAA375"/>
      <c r="AAB375"/>
      <c r="AAC375"/>
      <c r="AAD375"/>
      <c r="AAE375"/>
      <c r="AAF375"/>
      <c r="AAG375"/>
      <c r="AAH375"/>
      <c r="AAI375"/>
      <c r="AAJ375"/>
      <c r="AAK375"/>
      <c r="AAL375"/>
      <c r="AAM375"/>
      <c r="AAN375"/>
      <c r="AAO375"/>
      <c r="AAP375"/>
      <c r="AAQ375"/>
      <c r="AAR375"/>
      <c r="AAS375"/>
      <c r="AAT375"/>
      <c r="AAU375"/>
      <c r="AAV375"/>
      <c r="AAW375"/>
      <c r="AAX375"/>
      <c r="AAY375"/>
      <c r="AAZ375"/>
      <c r="ABA375"/>
      <c r="ABB375"/>
      <c r="ABC375"/>
      <c r="ABD375"/>
      <c r="ABE375"/>
      <c r="ABF375"/>
      <c r="ABG375"/>
      <c r="ABH375"/>
      <c r="ABI375"/>
      <c r="ABJ375"/>
      <c r="ABK375"/>
      <c r="ABL375"/>
      <c r="ABM375"/>
      <c r="ABN375"/>
      <c r="ABO375"/>
      <c r="ABP375"/>
      <c r="ABQ375"/>
      <c r="ABR375"/>
      <c r="ABS375"/>
      <c r="ABT375"/>
      <c r="ABU375"/>
      <c r="ABV375"/>
      <c r="ABW375"/>
      <c r="ABX375"/>
      <c r="ABY375"/>
      <c r="ABZ375"/>
      <c r="ACA375"/>
      <c r="ACB375"/>
      <c r="ACC375"/>
      <c r="ACD375"/>
      <c r="ACE375"/>
      <c r="ACF375"/>
      <c r="ACG375"/>
      <c r="ACH375"/>
      <c r="ACI375"/>
      <c r="ACJ375"/>
      <c r="ACK375"/>
      <c r="ACL375"/>
      <c r="ACM375"/>
      <c r="ACN375"/>
      <c r="ACO375"/>
      <c r="ACP375"/>
      <c r="ACQ375"/>
      <c r="ACR375"/>
      <c r="ACS375"/>
      <c r="ACT375"/>
      <c r="ACU375"/>
      <c r="ACV375"/>
      <c r="ACW375"/>
      <c r="ACX375"/>
      <c r="ACY375"/>
      <c r="ACZ375"/>
      <c r="ADA375"/>
      <c r="ADB375"/>
      <c r="ADC375"/>
      <c r="ADD375"/>
      <c r="ADE375"/>
      <c r="ADF375"/>
      <c r="ADG375"/>
      <c r="ADH375"/>
      <c r="ADI375"/>
      <c r="ADJ375"/>
      <c r="ADK375"/>
      <c r="ADL375"/>
      <c r="ADM375"/>
      <c r="ADN375"/>
      <c r="ADO375"/>
      <c r="ADP375"/>
      <c r="ADQ375"/>
      <c r="ADR375"/>
      <c r="ADS375"/>
      <c r="ADT375"/>
      <c r="ADU375"/>
      <c r="ADV375"/>
      <c r="ADW375"/>
      <c r="ADX375"/>
      <c r="ADY375"/>
      <c r="ADZ375"/>
      <c r="AEA375"/>
      <c r="AEB375"/>
      <c r="AEC375"/>
      <c r="AED375"/>
      <c r="AEE375"/>
      <c r="AEF375"/>
      <c r="AEG375"/>
      <c r="AEH375"/>
      <c r="AEI375"/>
      <c r="AEJ375"/>
      <c r="AEK375"/>
      <c r="AEL375"/>
      <c r="AEM375"/>
      <c r="AEN375"/>
      <c r="AEO375"/>
      <c r="AEP375"/>
      <c r="AEQ375"/>
      <c r="AER375"/>
      <c r="AES375"/>
      <c r="AET375"/>
      <c r="AEU375"/>
      <c r="AEV375"/>
      <c r="AEW375"/>
      <c r="AEX375"/>
      <c r="AEY375"/>
      <c r="AEZ375"/>
      <c r="AFA375"/>
      <c r="AFB375"/>
      <c r="AFC375"/>
      <c r="AFD375"/>
      <c r="AFE375"/>
      <c r="AFF375"/>
      <c r="AFG375"/>
      <c r="AFH375"/>
      <c r="AFI375"/>
      <c r="AFJ375"/>
      <c r="AFK375"/>
      <c r="AFL375"/>
      <c r="AFM375"/>
      <c r="AFN375"/>
      <c r="AFO375"/>
      <c r="AFP375"/>
      <c r="AFQ375"/>
      <c r="AFR375"/>
      <c r="AFS375"/>
      <c r="AFT375"/>
      <c r="AFU375"/>
      <c r="AFV375"/>
      <c r="AFW375"/>
      <c r="AFX375"/>
      <c r="AFY375"/>
      <c r="AFZ375"/>
      <c r="AGA375"/>
      <c r="AGB375"/>
      <c r="AGC375"/>
      <c r="AGD375"/>
      <c r="AGE375"/>
      <c r="AGF375"/>
      <c r="AGG375"/>
      <c r="AGH375"/>
      <c r="AGI375"/>
      <c r="AGJ375"/>
      <c r="AGK375"/>
      <c r="AGL375"/>
      <c r="AGM375"/>
      <c r="AGN375"/>
      <c r="AGO375"/>
      <c r="AGP375"/>
      <c r="AGQ375"/>
      <c r="AGR375"/>
      <c r="AGS375"/>
      <c r="AGT375"/>
      <c r="AGU375"/>
      <c r="AGV375"/>
      <c r="AGW375"/>
      <c r="AGX375"/>
      <c r="AGY375"/>
      <c r="AGZ375"/>
      <c r="AHA375"/>
      <c r="AHB375"/>
      <c r="AHC375"/>
      <c r="AHD375"/>
      <c r="AHE375"/>
      <c r="AHF375"/>
      <c r="AHG375"/>
      <c r="AHH375"/>
      <c r="AHI375"/>
      <c r="AHJ375"/>
      <c r="AHK375"/>
      <c r="AHL375"/>
      <c r="AHM375"/>
      <c r="AHN375"/>
      <c r="AHO375"/>
      <c r="AHP375"/>
      <c r="AHQ375"/>
      <c r="AHR375"/>
      <c r="AHS375"/>
      <c r="AHT375"/>
      <c r="AHU375"/>
      <c r="AHV375"/>
      <c r="AHW375"/>
      <c r="AHX375"/>
      <c r="AHY375"/>
      <c r="AHZ375"/>
      <c r="AIA375"/>
      <c r="AIB375"/>
      <c r="AIC375"/>
      <c r="AID375"/>
      <c r="AIE375"/>
      <c r="AIF375"/>
      <c r="AIG375"/>
      <c r="AIH375"/>
      <c r="AII375"/>
      <c r="AIJ375"/>
      <c r="AIK375"/>
      <c r="AIL375"/>
      <c r="AIM375"/>
      <c r="AIN375"/>
      <c r="AIO375"/>
      <c r="AIP375"/>
      <c r="AIQ375"/>
      <c r="AIR375"/>
      <c r="AIS375"/>
      <c r="AIT375"/>
      <c r="AIU375"/>
      <c r="AIV375"/>
      <c r="AIW375"/>
      <c r="AIX375"/>
      <c r="AIY375"/>
      <c r="AIZ375"/>
      <c r="AJA375"/>
      <c r="AJB375"/>
      <c r="AJC375"/>
      <c r="AJD375"/>
      <c r="AJE375"/>
      <c r="AJF375"/>
      <c r="AJG375"/>
      <c r="AJH375"/>
      <c r="AJI375"/>
      <c r="AJJ375"/>
      <c r="AJK375"/>
      <c r="AJL375"/>
      <c r="AJM375"/>
      <c r="AJN375"/>
      <c r="AJO375"/>
    </row>
    <row r="376" spans="1:951" x14ac:dyDescent="0.35">
      <c r="A376" s="131" t="s">
        <v>151</v>
      </c>
      <c r="B376" s="131">
        <v>11981869</v>
      </c>
      <c r="C376" s="131" t="s">
        <v>1610</v>
      </c>
      <c r="D376" s="131" t="s">
        <v>231</v>
      </c>
      <c r="E376" s="131" t="s">
        <v>1611</v>
      </c>
      <c r="F376" s="131" t="s">
        <v>717</v>
      </c>
      <c r="G376" s="129">
        <f t="shared" si="5"/>
        <v>22</v>
      </c>
      <c r="H376" s="131" t="s">
        <v>186</v>
      </c>
      <c r="I376" s="131" t="s">
        <v>189</v>
      </c>
      <c r="J376" s="131" t="s">
        <v>223</v>
      </c>
      <c r="K376" s="131" t="s">
        <v>197</v>
      </c>
      <c r="L376" s="131"/>
      <c r="M376" s="133">
        <v>1</v>
      </c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  <c r="IP376"/>
      <c r="IQ376"/>
      <c r="IR376"/>
      <c r="IS376"/>
      <c r="IT376"/>
      <c r="IU376"/>
      <c r="IV376"/>
      <c r="IW376"/>
      <c r="IX376"/>
      <c r="IY376"/>
      <c r="IZ376"/>
      <c r="JA376"/>
      <c r="JB376"/>
      <c r="JC376"/>
      <c r="JD376"/>
      <c r="JE376"/>
      <c r="JF376"/>
      <c r="JG376"/>
      <c r="JH376"/>
      <c r="JI376"/>
      <c r="JJ376"/>
      <c r="JK376"/>
      <c r="JL376"/>
      <c r="JM376"/>
      <c r="JN376"/>
      <c r="JO376"/>
      <c r="JP376"/>
      <c r="JQ376"/>
      <c r="JR376"/>
      <c r="JS376"/>
      <c r="JT376"/>
      <c r="JU376"/>
      <c r="JV376"/>
      <c r="JW376"/>
      <c r="JX376"/>
      <c r="JY376"/>
      <c r="JZ376"/>
      <c r="KA376"/>
      <c r="KB376"/>
      <c r="KC376"/>
      <c r="KD376"/>
      <c r="KE376"/>
      <c r="KF376"/>
      <c r="KG376"/>
      <c r="KH376"/>
      <c r="KI376"/>
      <c r="KJ376"/>
      <c r="KK376"/>
      <c r="KL376"/>
      <c r="KM376"/>
      <c r="KN376"/>
      <c r="KO376"/>
      <c r="KP376"/>
      <c r="KQ376"/>
      <c r="KR376"/>
      <c r="KS376"/>
      <c r="KT376"/>
      <c r="KU376"/>
      <c r="KV376"/>
      <c r="KW376"/>
      <c r="KX376"/>
      <c r="KY376"/>
      <c r="KZ376"/>
      <c r="LA376"/>
      <c r="LB376"/>
      <c r="LC376"/>
      <c r="LD376"/>
      <c r="LE376"/>
      <c r="LF376"/>
      <c r="LG376"/>
      <c r="LH376"/>
      <c r="LI376"/>
      <c r="LJ376"/>
      <c r="LK376"/>
      <c r="LL376"/>
      <c r="LM376"/>
      <c r="LN376"/>
      <c r="LO376"/>
      <c r="LP376"/>
      <c r="LQ376"/>
      <c r="LR376"/>
      <c r="LS376"/>
      <c r="LT376"/>
      <c r="LU376"/>
      <c r="LV376"/>
      <c r="LW376"/>
      <c r="LX376"/>
      <c r="LY376"/>
      <c r="LZ376"/>
      <c r="MA376"/>
      <c r="MB376"/>
      <c r="MC376"/>
      <c r="MD376"/>
      <c r="ME376"/>
      <c r="MF376"/>
      <c r="MG376"/>
      <c r="MH376"/>
      <c r="MI376"/>
      <c r="MJ376"/>
      <c r="MK376"/>
      <c r="ML376"/>
      <c r="MM376"/>
      <c r="MN376"/>
      <c r="MO376"/>
      <c r="MP376"/>
      <c r="MQ376"/>
      <c r="MR376"/>
      <c r="MS376"/>
      <c r="MT376"/>
      <c r="MU376"/>
      <c r="MV376"/>
      <c r="MW376"/>
      <c r="MX376"/>
      <c r="MY376"/>
      <c r="MZ376"/>
      <c r="NA376"/>
      <c r="NB376"/>
      <c r="NC376"/>
      <c r="ND376"/>
      <c r="NE376"/>
      <c r="NF376"/>
      <c r="NG376"/>
      <c r="NH376"/>
      <c r="NI376"/>
      <c r="NJ376"/>
      <c r="NK376"/>
      <c r="NL376"/>
      <c r="NM376"/>
      <c r="NN376"/>
      <c r="NO376"/>
      <c r="NP376"/>
      <c r="NQ376"/>
      <c r="NR376"/>
      <c r="NS376"/>
      <c r="NT376"/>
      <c r="NU376"/>
      <c r="NV376"/>
      <c r="NW376"/>
      <c r="NX376"/>
      <c r="NY376"/>
      <c r="NZ376"/>
      <c r="OA376"/>
      <c r="OB376"/>
      <c r="OC376"/>
      <c r="OD376"/>
      <c r="OE376"/>
      <c r="OF376"/>
      <c r="OG376"/>
      <c r="OH376"/>
      <c r="OI376"/>
      <c r="OJ376"/>
      <c r="OK376"/>
      <c r="OL376"/>
      <c r="OM376"/>
      <c r="ON376"/>
      <c r="OO376"/>
      <c r="OP376"/>
      <c r="OQ376"/>
      <c r="OR376"/>
      <c r="OS376"/>
      <c r="OT376"/>
      <c r="OU376"/>
      <c r="OV376"/>
      <c r="OW376"/>
      <c r="OX376"/>
      <c r="OY376"/>
      <c r="OZ376"/>
      <c r="PA376"/>
      <c r="PB376"/>
      <c r="PC376"/>
      <c r="PD376"/>
      <c r="PE376"/>
      <c r="PF376"/>
      <c r="PG376"/>
      <c r="PH376"/>
      <c r="PI376"/>
      <c r="PJ376"/>
      <c r="PK376"/>
      <c r="PL376"/>
      <c r="PM376"/>
      <c r="PN376"/>
      <c r="PO376"/>
      <c r="PP376"/>
      <c r="PQ376"/>
      <c r="PR376"/>
      <c r="PS376"/>
      <c r="PT376"/>
      <c r="PU376"/>
      <c r="PV376"/>
      <c r="PW376"/>
      <c r="PX376"/>
      <c r="PY376"/>
      <c r="PZ376"/>
      <c r="QA376"/>
      <c r="QB376"/>
      <c r="QC376"/>
      <c r="QD376"/>
      <c r="QE376"/>
      <c r="QF376"/>
      <c r="QG376"/>
      <c r="QH376"/>
      <c r="QI376"/>
      <c r="QJ376"/>
      <c r="QK376"/>
      <c r="QL376"/>
      <c r="QM376"/>
      <c r="QN376"/>
      <c r="QO376"/>
      <c r="QP376"/>
      <c r="QQ376"/>
      <c r="QR376"/>
      <c r="QS376"/>
      <c r="QT376"/>
      <c r="QU376"/>
      <c r="QV376"/>
      <c r="QW376"/>
      <c r="QX376"/>
      <c r="QY376"/>
      <c r="QZ376"/>
      <c r="RA376"/>
      <c r="RB376"/>
      <c r="RC376"/>
      <c r="RD376"/>
      <c r="RE376"/>
      <c r="RF376"/>
      <c r="RG376"/>
      <c r="RH376"/>
      <c r="RI376"/>
      <c r="RJ376"/>
      <c r="RK376"/>
      <c r="RL376"/>
      <c r="RM376"/>
      <c r="RN376"/>
      <c r="RO376"/>
      <c r="RP376"/>
      <c r="RQ376"/>
      <c r="RR376"/>
      <c r="RS376"/>
      <c r="RT376"/>
      <c r="RU376"/>
      <c r="RV376"/>
      <c r="RW376"/>
      <c r="RX376"/>
      <c r="RY376"/>
      <c r="RZ376"/>
      <c r="SA376"/>
      <c r="SB376"/>
      <c r="SC376"/>
      <c r="SD376"/>
      <c r="SE376"/>
      <c r="SF376"/>
      <c r="SG376"/>
      <c r="SH376"/>
      <c r="SI376"/>
      <c r="SJ376"/>
      <c r="SK376"/>
      <c r="SL376"/>
      <c r="SM376"/>
      <c r="SN376"/>
      <c r="SO376"/>
      <c r="SP376"/>
      <c r="SQ376"/>
      <c r="SR376"/>
      <c r="SS376"/>
      <c r="ST376"/>
      <c r="SU376"/>
      <c r="SV376"/>
      <c r="SW376"/>
      <c r="SX376"/>
      <c r="SY376"/>
      <c r="SZ376"/>
      <c r="TA376"/>
      <c r="TB376"/>
      <c r="TC376"/>
      <c r="TD376"/>
      <c r="TE376"/>
      <c r="TF376"/>
      <c r="TG376"/>
      <c r="TH376"/>
      <c r="TI376"/>
      <c r="TJ376"/>
      <c r="TK376"/>
      <c r="TL376"/>
      <c r="TM376"/>
      <c r="TN376"/>
      <c r="TO376"/>
      <c r="TP376"/>
      <c r="TQ376"/>
      <c r="TR376"/>
      <c r="TS376"/>
      <c r="TT376"/>
      <c r="TU376"/>
      <c r="TV376"/>
      <c r="TW376"/>
      <c r="TX376"/>
      <c r="TY376"/>
      <c r="TZ376"/>
      <c r="UA376"/>
      <c r="UB376"/>
      <c r="UC376"/>
      <c r="UD376"/>
      <c r="UE376"/>
      <c r="UF376"/>
      <c r="UG376"/>
      <c r="UH376"/>
      <c r="UI376"/>
      <c r="UJ376"/>
      <c r="UK376"/>
      <c r="UL376"/>
      <c r="UM376"/>
      <c r="UN376"/>
      <c r="UO376"/>
      <c r="UP376"/>
      <c r="UQ376"/>
      <c r="UR376"/>
      <c r="US376"/>
      <c r="UT376"/>
      <c r="UU376"/>
      <c r="UV376"/>
      <c r="UW376"/>
      <c r="UX376"/>
      <c r="UY376"/>
      <c r="UZ376"/>
      <c r="VA376"/>
      <c r="VB376"/>
      <c r="VC376"/>
      <c r="VD376"/>
      <c r="VE376"/>
      <c r="VF376"/>
      <c r="VG376"/>
      <c r="VH376"/>
      <c r="VI376"/>
      <c r="VJ376"/>
      <c r="VK376"/>
      <c r="VL376"/>
      <c r="VM376"/>
      <c r="VN376"/>
      <c r="VO376"/>
      <c r="VP376"/>
      <c r="VQ376"/>
      <c r="VR376"/>
      <c r="VS376"/>
      <c r="VT376"/>
      <c r="VU376"/>
      <c r="VV376"/>
      <c r="VW376"/>
      <c r="VX376"/>
      <c r="VY376"/>
      <c r="VZ376"/>
      <c r="WA376"/>
      <c r="WB376"/>
      <c r="WC376"/>
      <c r="WD376"/>
      <c r="WE376"/>
      <c r="WF376"/>
      <c r="WG376"/>
      <c r="WH376"/>
      <c r="WI376"/>
      <c r="WJ376"/>
      <c r="WK376"/>
      <c r="WL376"/>
      <c r="WM376"/>
      <c r="WN376"/>
      <c r="WO376"/>
      <c r="WP376"/>
      <c r="WQ376"/>
      <c r="WR376"/>
      <c r="WS376"/>
      <c r="WT376"/>
      <c r="WU376"/>
      <c r="WV376"/>
      <c r="WW376"/>
      <c r="WX376"/>
      <c r="WY376"/>
      <c r="WZ376"/>
      <c r="XA376"/>
      <c r="XB376"/>
      <c r="XC376"/>
      <c r="XD376"/>
      <c r="XE376"/>
      <c r="XF376"/>
      <c r="XG376"/>
      <c r="XH376"/>
      <c r="XI376"/>
      <c r="XJ376"/>
      <c r="XK376"/>
      <c r="XL376"/>
      <c r="XM376"/>
      <c r="XN376"/>
      <c r="XO376"/>
      <c r="XP376"/>
      <c r="XQ376"/>
      <c r="XR376"/>
      <c r="XS376"/>
      <c r="XT376"/>
      <c r="XU376"/>
      <c r="XV376"/>
      <c r="XW376"/>
      <c r="XX376"/>
      <c r="XY376"/>
      <c r="XZ376"/>
      <c r="YA376"/>
      <c r="YB376"/>
      <c r="YC376"/>
      <c r="YD376"/>
      <c r="YE376"/>
      <c r="YF376"/>
      <c r="YG376"/>
      <c r="YH376"/>
      <c r="YI376"/>
      <c r="YJ376"/>
      <c r="YK376"/>
      <c r="YL376"/>
      <c r="YM376"/>
      <c r="YN376"/>
      <c r="YO376"/>
      <c r="YP376"/>
      <c r="YQ376"/>
      <c r="YR376"/>
      <c r="YS376"/>
      <c r="YT376"/>
      <c r="YU376"/>
      <c r="YV376"/>
      <c r="YW376"/>
      <c r="YX376"/>
      <c r="YY376"/>
      <c r="YZ376"/>
      <c r="ZA376"/>
      <c r="ZB376"/>
      <c r="ZC376"/>
      <c r="ZD376"/>
      <c r="ZE376"/>
      <c r="ZF376"/>
      <c r="ZG376"/>
      <c r="ZH376"/>
      <c r="ZI376"/>
      <c r="ZJ376"/>
      <c r="ZK376"/>
      <c r="ZL376"/>
      <c r="ZM376"/>
      <c r="ZN376"/>
      <c r="ZO376"/>
      <c r="ZP376"/>
      <c r="ZQ376"/>
      <c r="ZR376"/>
      <c r="ZS376"/>
      <c r="ZT376"/>
      <c r="ZU376"/>
      <c r="ZV376"/>
      <c r="ZW376"/>
      <c r="ZX376"/>
      <c r="ZY376"/>
      <c r="ZZ376"/>
      <c r="AAA376"/>
      <c r="AAB376"/>
      <c r="AAC376"/>
      <c r="AAD376"/>
      <c r="AAE376"/>
      <c r="AAF376"/>
      <c r="AAG376"/>
      <c r="AAH376"/>
      <c r="AAI376"/>
      <c r="AAJ376"/>
      <c r="AAK376"/>
      <c r="AAL376"/>
      <c r="AAM376"/>
      <c r="AAN376"/>
      <c r="AAO376"/>
      <c r="AAP376"/>
      <c r="AAQ376"/>
      <c r="AAR376"/>
      <c r="AAS376"/>
      <c r="AAT376"/>
      <c r="AAU376"/>
      <c r="AAV376"/>
      <c r="AAW376"/>
      <c r="AAX376"/>
      <c r="AAY376"/>
      <c r="AAZ376"/>
      <c r="ABA376"/>
      <c r="ABB376"/>
      <c r="ABC376"/>
      <c r="ABD376"/>
      <c r="ABE376"/>
      <c r="ABF376"/>
      <c r="ABG376"/>
      <c r="ABH376"/>
      <c r="ABI376"/>
      <c r="ABJ376"/>
      <c r="ABK376"/>
      <c r="ABL376"/>
      <c r="ABM376"/>
      <c r="ABN376"/>
      <c r="ABO376"/>
      <c r="ABP376"/>
      <c r="ABQ376"/>
      <c r="ABR376"/>
      <c r="ABS376"/>
      <c r="ABT376"/>
      <c r="ABU376"/>
      <c r="ABV376"/>
      <c r="ABW376"/>
      <c r="ABX376"/>
      <c r="ABY376"/>
      <c r="ABZ376"/>
      <c r="ACA376"/>
      <c r="ACB376"/>
      <c r="ACC376"/>
      <c r="ACD376"/>
      <c r="ACE376"/>
      <c r="ACF376"/>
      <c r="ACG376"/>
      <c r="ACH376"/>
      <c r="ACI376"/>
      <c r="ACJ376"/>
      <c r="ACK376"/>
      <c r="ACL376"/>
      <c r="ACM376"/>
      <c r="ACN376"/>
      <c r="ACO376"/>
      <c r="ACP376"/>
      <c r="ACQ376"/>
      <c r="ACR376"/>
      <c r="ACS376"/>
      <c r="ACT376"/>
      <c r="ACU376"/>
      <c r="ACV376"/>
      <c r="ACW376"/>
      <c r="ACX376"/>
      <c r="ACY376"/>
      <c r="ACZ376"/>
      <c r="ADA376"/>
      <c r="ADB376"/>
      <c r="ADC376"/>
      <c r="ADD376"/>
      <c r="ADE376"/>
      <c r="ADF376"/>
      <c r="ADG376"/>
      <c r="ADH376"/>
      <c r="ADI376"/>
      <c r="ADJ376"/>
      <c r="ADK376"/>
      <c r="ADL376"/>
      <c r="ADM376"/>
      <c r="ADN376"/>
      <c r="ADO376"/>
      <c r="ADP376"/>
      <c r="ADQ376"/>
      <c r="ADR376"/>
      <c r="ADS376"/>
      <c r="ADT376"/>
      <c r="ADU376"/>
      <c r="ADV376"/>
      <c r="ADW376"/>
      <c r="ADX376"/>
      <c r="ADY376"/>
      <c r="ADZ376"/>
      <c r="AEA376"/>
      <c r="AEB376"/>
      <c r="AEC376"/>
      <c r="AED376"/>
      <c r="AEE376"/>
      <c r="AEF376"/>
      <c r="AEG376"/>
      <c r="AEH376"/>
      <c r="AEI376"/>
      <c r="AEJ376"/>
      <c r="AEK376"/>
      <c r="AEL376"/>
      <c r="AEM376"/>
      <c r="AEN376"/>
      <c r="AEO376"/>
      <c r="AEP376"/>
      <c r="AEQ376"/>
      <c r="AER376"/>
      <c r="AES376"/>
      <c r="AET376"/>
      <c r="AEU376"/>
      <c r="AEV376"/>
      <c r="AEW376"/>
      <c r="AEX376"/>
      <c r="AEY376"/>
      <c r="AEZ376"/>
      <c r="AFA376"/>
      <c r="AFB376"/>
      <c r="AFC376"/>
      <c r="AFD376"/>
      <c r="AFE376"/>
      <c r="AFF376"/>
      <c r="AFG376"/>
      <c r="AFH376"/>
      <c r="AFI376"/>
      <c r="AFJ376"/>
      <c r="AFK376"/>
      <c r="AFL376"/>
      <c r="AFM376"/>
      <c r="AFN376"/>
      <c r="AFO376"/>
      <c r="AFP376"/>
      <c r="AFQ376"/>
      <c r="AFR376"/>
      <c r="AFS376"/>
      <c r="AFT376"/>
      <c r="AFU376"/>
      <c r="AFV376"/>
      <c r="AFW376"/>
      <c r="AFX376"/>
      <c r="AFY376"/>
      <c r="AFZ376"/>
      <c r="AGA376"/>
      <c r="AGB376"/>
      <c r="AGC376"/>
      <c r="AGD376"/>
      <c r="AGE376"/>
      <c r="AGF376"/>
      <c r="AGG376"/>
      <c r="AGH376"/>
      <c r="AGI376"/>
      <c r="AGJ376"/>
      <c r="AGK376"/>
      <c r="AGL376"/>
      <c r="AGM376"/>
      <c r="AGN376"/>
      <c r="AGO376"/>
      <c r="AGP376"/>
      <c r="AGQ376"/>
      <c r="AGR376"/>
      <c r="AGS376"/>
      <c r="AGT376"/>
      <c r="AGU376"/>
      <c r="AGV376"/>
      <c r="AGW376"/>
      <c r="AGX376"/>
      <c r="AGY376"/>
      <c r="AGZ376"/>
      <c r="AHA376"/>
      <c r="AHB376"/>
      <c r="AHC376"/>
      <c r="AHD376"/>
      <c r="AHE376"/>
      <c r="AHF376"/>
      <c r="AHG376"/>
      <c r="AHH376"/>
      <c r="AHI376"/>
      <c r="AHJ376"/>
      <c r="AHK376"/>
      <c r="AHL376"/>
      <c r="AHM376"/>
      <c r="AHN376"/>
      <c r="AHO376"/>
      <c r="AHP376"/>
      <c r="AHQ376"/>
      <c r="AHR376"/>
      <c r="AHS376"/>
      <c r="AHT376"/>
      <c r="AHU376"/>
      <c r="AHV376"/>
      <c r="AHW376"/>
      <c r="AHX376"/>
      <c r="AHY376"/>
      <c r="AHZ376"/>
      <c r="AIA376"/>
      <c r="AIB376"/>
      <c r="AIC376"/>
      <c r="AID376"/>
      <c r="AIE376"/>
      <c r="AIF376"/>
      <c r="AIG376"/>
      <c r="AIH376"/>
      <c r="AII376"/>
      <c r="AIJ376"/>
      <c r="AIK376"/>
      <c r="AIL376"/>
      <c r="AIM376"/>
      <c r="AIN376"/>
      <c r="AIO376"/>
      <c r="AIP376"/>
      <c r="AIQ376"/>
      <c r="AIR376"/>
      <c r="AIS376"/>
      <c r="AIT376"/>
      <c r="AIU376"/>
      <c r="AIV376"/>
      <c r="AIW376"/>
      <c r="AIX376"/>
      <c r="AIY376"/>
      <c r="AIZ376"/>
      <c r="AJA376"/>
      <c r="AJB376"/>
      <c r="AJC376"/>
      <c r="AJD376"/>
      <c r="AJE376"/>
      <c r="AJF376"/>
      <c r="AJG376"/>
      <c r="AJH376"/>
      <c r="AJI376"/>
      <c r="AJJ376"/>
      <c r="AJK376"/>
      <c r="AJL376"/>
      <c r="AJM376"/>
      <c r="AJN376"/>
      <c r="AJO376"/>
    </row>
    <row r="377" spans="1:951" x14ac:dyDescent="0.35">
      <c r="A377" s="131" t="s">
        <v>151</v>
      </c>
      <c r="B377" s="131">
        <v>12928335</v>
      </c>
      <c r="C377" s="131" t="s">
        <v>1612</v>
      </c>
      <c r="D377" s="131" t="s">
        <v>428</v>
      </c>
      <c r="E377" s="131" t="s">
        <v>1613</v>
      </c>
      <c r="F377" s="131" t="s">
        <v>735</v>
      </c>
      <c r="G377" s="129">
        <f t="shared" si="5"/>
        <v>17</v>
      </c>
      <c r="H377" s="131" t="s">
        <v>184</v>
      </c>
      <c r="I377" s="131" t="s">
        <v>189</v>
      </c>
      <c r="J377" s="131" t="s">
        <v>150</v>
      </c>
      <c r="K377" s="131" t="s">
        <v>197</v>
      </c>
      <c r="L377" s="131"/>
      <c r="M377" s="133">
        <v>1</v>
      </c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  <c r="IU377"/>
      <c r="IV377"/>
      <c r="IW377"/>
      <c r="IX377"/>
      <c r="IY377"/>
      <c r="IZ377"/>
      <c r="JA377"/>
      <c r="JB377"/>
      <c r="JC377"/>
      <c r="JD377"/>
      <c r="JE377"/>
      <c r="JF377"/>
      <c r="JG377"/>
      <c r="JH377"/>
      <c r="JI377"/>
      <c r="JJ377"/>
      <c r="JK377"/>
      <c r="JL377"/>
      <c r="JM377"/>
      <c r="JN377"/>
      <c r="JO377"/>
      <c r="JP377"/>
      <c r="JQ377"/>
      <c r="JR377"/>
      <c r="JS377"/>
      <c r="JT377"/>
      <c r="JU377"/>
      <c r="JV377"/>
      <c r="JW377"/>
      <c r="JX377"/>
      <c r="JY377"/>
      <c r="JZ377"/>
      <c r="KA377"/>
      <c r="KB377"/>
      <c r="KC377"/>
      <c r="KD377"/>
      <c r="KE377"/>
      <c r="KF377"/>
      <c r="KG377"/>
      <c r="KH377"/>
      <c r="KI377"/>
      <c r="KJ377"/>
      <c r="KK377"/>
      <c r="KL377"/>
      <c r="KM377"/>
      <c r="KN377"/>
      <c r="KO377"/>
      <c r="KP377"/>
      <c r="KQ377"/>
      <c r="KR377"/>
      <c r="KS377"/>
      <c r="KT377"/>
      <c r="KU377"/>
      <c r="KV377"/>
      <c r="KW377"/>
      <c r="KX377"/>
      <c r="KY377"/>
      <c r="KZ377"/>
      <c r="LA377"/>
      <c r="LB377"/>
      <c r="LC377"/>
      <c r="LD377"/>
      <c r="LE377"/>
      <c r="LF377"/>
      <c r="LG377"/>
      <c r="LH377"/>
      <c r="LI377"/>
      <c r="LJ377"/>
      <c r="LK377"/>
      <c r="LL377"/>
      <c r="LM377"/>
      <c r="LN377"/>
      <c r="LO377"/>
      <c r="LP377"/>
      <c r="LQ377"/>
      <c r="LR377"/>
      <c r="LS377"/>
      <c r="LT377"/>
      <c r="LU377"/>
      <c r="LV377"/>
      <c r="LW377"/>
      <c r="LX377"/>
      <c r="LY377"/>
      <c r="LZ377"/>
      <c r="MA377"/>
      <c r="MB377"/>
      <c r="MC377"/>
      <c r="MD377"/>
      <c r="ME377"/>
      <c r="MF377"/>
      <c r="MG377"/>
      <c r="MH377"/>
      <c r="MI377"/>
      <c r="MJ377"/>
      <c r="MK377"/>
      <c r="ML377"/>
      <c r="MM377"/>
      <c r="MN377"/>
      <c r="MO377"/>
      <c r="MP377"/>
      <c r="MQ377"/>
      <c r="MR377"/>
      <c r="MS377"/>
      <c r="MT377"/>
      <c r="MU377"/>
      <c r="MV377"/>
      <c r="MW377"/>
      <c r="MX377"/>
      <c r="MY377"/>
      <c r="MZ377"/>
      <c r="NA377"/>
      <c r="NB377"/>
      <c r="NC377"/>
      <c r="ND377"/>
      <c r="NE377"/>
      <c r="NF377"/>
      <c r="NG377"/>
      <c r="NH377"/>
      <c r="NI377"/>
      <c r="NJ377"/>
      <c r="NK377"/>
      <c r="NL377"/>
      <c r="NM377"/>
      <c r="NN377"/>
      <c r="NO377"/>
      <c r="NP377"/>
      <c r="NQ377"/>
      <c r="NR377"/>
      <c r="NS377"/>
      <c r="NT377"/>
      <c r="NU377"/>
      <c r="NV377"/>
      <c r="NW377"/>
      <c r="NX377"/>
      <c r="NY377"/>
      <c r="NZ377"/>
      <c r="OA377"/>
      <c r="OB377"/>
      <c r="OC377"/>
      <c r="OD377"/>
      <c r="OE377"/>
      <c r="OF377"/>
      <c r="OG377"/>
      <c r="OH377"/>
      <c r="OI377"/>
      <c r="OJ377"/>
      <c r="OK377"/>
      <c r="OL377"/>
      <c r="OM377"/>
      <c r="ON377"/>
      <c r="OO377"/>
      <c r="OP377"/>
      <c r="OQ377"/>
      <c r="OR377"/>
      <c r="OS377"/>
      <c r="OT377"/>
      <c r="OU377"/>
      <c r="OV377"/>
      <c r="OW377"/>
      <c r="OX377"/>
      <c r="OY377"/>
      <c r="OZ377"/>
      <c r="PA377"/>
      <c r="PB377"/>
      <c r="PC377"/>
      <c r="PD377"/>
      <c r="PE377"/>
      <c r="PF377"/>
      <c r="PG377"/>
      <c r="PH377"/>
      <c r="PI377"/>
      <c r="PJ377"/>
      <c r="PK377"/>
      <c r="PL377"/>
      <c r="PM377"/>
      <c r="PN377"/>
      <c r="PO377"/>
      <c r="PP377"/>
      <c r="PQ377"/>
      <c r="PR377"/>
      <c r="PS377"/>
      <c r="PT377"/>
      <c r="PU377"/>
      <c r="PV377"/>
      <c r="PW377"/>
      <c r="PX377"/>
      <c r="PY377"/>
      <c r="PZ377"/>
      <c r="QA377"/>
      <c r="QB377"/>
      <c r="QC377"/>
      <c r="QD377"/>
      <c r="QE377"/>
      <c r="QF377"/>
      <c r="QG377"/>
      <c r="QH377"/>
      <c r="QI377"/>
      <c r="QJ377"/>
      <c r="QK377"/>
      <c r="QL377"/>
      <c r="QM377"/>
      <c r="QN377"/>
      <c r="QO377"/>
      <c r="QP377"/>
      <c r="QQ377"/>
      <c r="QR377"/>
      <c r="QS377"/>
      <c r="QT377"/>
      <c r="QU377"/>
      <c r="QV377"/>
      <c r="QW377"/>
      <c r="QX377"/>
      <c r="QY377"/>
      <c r="QZ377"/>
      <c r="RA377"/>
      <c r="RB377"/>
      <c r="RC377"/>
      <c r="RD377"/>
      <c r="RE377"/>
      <c r="RF377"/>
      <c r="RG377"/>
      <c r="RH377"/>
      <c r="RI377"/>
      <c r="RJ377"/>
      <c r="RK377"/>
      <c r="RL377"/>
      <c r="RM377"/>
      <c r="RN377"/>
      <c r="RO377"/>
      <c r="RP377"/>
      <c r="RQ377"/>
      <c r="RR377"/>
      <c r="RS377"/>
      <c r="RT377"/>
      <c r="RU377"/>
      <c r="RV377"/>
      <c r="RW377"/>
      <c r="RX377"/>
      <c r="RY377"/>
      <c r="RZ377"/>
      <c r="SA377"/>
      <c r="SB377"/>
      <c r="SC377"/>
      <c r="SD377"/>
      <c r="SE377"/>
      <c r="SF377"/>
      <c r="SG377"/>
      <c r="SH377"/>
      <c r="SI377"/>
      <c r="SJ377"/>
      <c r="SK377"/>
      <c r="SL377"/>
      <c r="SM377"/>
      <c r="SN377"/>
      <c r="SO377"/>
      <c r="SP377"/>
      <c r="SQ377"/>
      <c r="SR377"/>
      <c r="SS377"/>
      <c r="ST377"/>
      <c r="SU377"/>
      <c r="SV377"/>
      <c r="SW377"/>
      <c r="SX377"/>
      <c r="SY377"/>
      <c r="SZ377"/>
      <c r="TA377"/>
      <c r="TB377"/>
      <c r="TC377"/>
      <c r="TD377"/>
      <c r="TE377"/>
      <c r="TF377"/>
      <c r="TG377"/>
      <c r="TH377"/>
      <c r="TI377"/>
      <c r="TJ377"/>
      <c r="TK377"/>
      <c r="TL377"/>
      <c r="TM377"/>
      <c r="TN377"/>
      <c r="TO377"/>
      <c r="TP377"/>
      <c r="TQ377"/>
      <c r="TR377"/>
      <c r="TS377"/>
      <c r="TT377"/>
      <c r="TU377"/>
      <c r="TV377"/>
      <c r="TW377"/>
      <c r="TX377"/>
      <c r="TY377"/>
      <c r="TZ377"/>
      <c r="UA377"/>
      <c r="UB377"/>
      <c r="UC377"/>
      <c r="UD377"/>
      <c r="UE377"/>
      <c r="UF377"/>
      <c r="UG377"/>
      <c r="UH377"/>
      <c r="UI377"/>
      <c r="UJ377"/>
      <c r="UK377"/>
      <c r="UL377"/>
      <c r="UM377"/>
      <c r="UN377"/>
      <c r="UO377"/>
      <c r="UP377"/>
      <c r="UQ377"/>
      <c r="UR377"/>
      <c r="US377"/>
      <c r="UT377"/>
      <c r="UU377"/>
      <c r="UV377"/>
      <c r="UW377"/>
      <c r="UX377"/>
      <c r="UY377"/>
      <c r="UZ377"/>
      <c r="VA377"/>
      <c r="VB377"/>
      <c r="VC377"/>
      <c r="VD377"/>
      <c r="VE377"/>
      <c r="VF377"/>
      <c r="VG377"/>
      <c r="VH377"/>
      <c r="VI377"/>
      <c r="VJ377"/>
      <c r="VK377"/>
      <c r="VL377"/>
      <c r="VM377"/>
      <c r="VN377"/>
      <c r="VO377"/>
      <c r="VP377"/>
      <c r="VQ377"/>
      <c r="VR377"/>
      <c r="VS377"/>
      <c r="VT377"/>
      <c r="VU377"/>
      <c r="VV377"/>
      <c r="VW377"/>
      <c r="VX377"/>
      <c r="VY377"/>
      <c r="VZ377"/>
      <c r="WA377"/>
      <c r="WB377"/>
      <c r="WC377"/>
      <c r="WD377"/>
      <c r="WE377"/>
      <c r="WF377"/>
      <c r="WG377"/>
      <c r="WH377"/>
      <c r="WI377"/>
      <c r="WJ377"/>
      <c r="WK377"/>
      <c r="WL377"/>
      <c r="WM377"/>
      <c r="WN377"/>
      <c r="WO377"/>
      <c r="WP377"/>
      <c r="WQ377"/>
      <c r="WR377"/>
      <c r="WS377"/>
      <c r="WT377"/>
      <c r="WU377"/>
      <c r="WV377"/>
      <c r="WW377"/>
      <c r="WX377"/>
      <c r="WY377"/>
      <c r="WZ377"/>
      <c r="XA377"/>
      <c r="XB377"/>
      <c r="XC377"/>
      <c r="XD377"/>
      <c r="XE377"/>
      <c r="XF377"/>
      <c r="XG377"/>
      <c r="XH377"/>
      <c r="XI377"/>
      <c r="XJ377"/>
      <c r="XK377"/>
      <c r="XL377"/>
      <c r="XM377"/>
      <c r="XN377"/>
      <c r="XO377"/>
      <c r="XP377"/>
      <c r="XQ377"/>
      <c r="XR377"/>
      <c r="XS377"/>
      <c r="XT377"/>
      <c r="XU377"/>
      <c r="XV377"/>
      <c r="XW377"/>
      <c r="XX377"/>
      <c r="XY377"/>
      <c r="XZ377"/>
      <c r="YA377"/>
      <c r="YB377"/>
      <c r="YC377"/>
      <c r="YD377"/>
      <c r="YE377"/>
      <c r="YF377"/>
      <c r="YG377"/>
      <c r="YH377"/>
      <c r="YI377"/>
      <c r="YJ377"/>
      <c r="YK377"/>
      <c r="YL377"/>
      <c r="YM377"/>
      <c r="YN377"/>
      <c r="YO377"/>
      <c r="YP377"/>
      <c r="YQ377"/>
      <c r="YR377"/>
      <c r="YS377"/>
      <c r="YT377"/>
      <c r="YU377"/>
      <c r="YV377"/>
      <c r="YW377"/>
      <c r="YX377"/>
      <c r="YY377"/>
      <c r="YZ377"/>
      <c r="ZA377"/>
      <c r="ZB377"/>
      <c r="ZC377"/>
      <c r="ZD377"/>
      <c r="ZE377"/>
      <c r="ZF377"/>
      <c r="ZG377"/>
      <c r="ZH377"/>
      <c r="ZI377"/>
      <c r="ZJ377"/>
      <c r="ZK377"/>
      <c r="ZL377"/>
      <c r="ZM377"/>
      <c r="ZN377"/>
      <c r="ZO377"/>
      <c r="ZP377"/>
      <c r="ZQ377"/>
      <c r="ZR377"/>
      <c r="ZS377"/>
      <c r="ZT377"/>
      <c r="ZU377"/>
      <c r="ZV377"/>
      <c r="ZW377"/>
      <c r="ZX377"/>
      <c r="ZY377"/>
      <c r="ZZ377"/>
      <c r="AAA377"/>
      <c r="AAB377"/>
      <c r="AAC377"/>
      <c r="AAD377"/>
      <c r="AAE377"/>
      <c r="AAF377"/>
      <c r="AAG377"/>
      <c r="AAH377"/>
      <c r="AAI377"/>
      <c r="AAJ377"/>
      <c r="AAK377"/>
      <c r="AAL377"/>
      <c r="AAM377"/>
      <c r="AAN377"/>
      <c r="AAO377"/>
      <c r="AAP377"/>
      <c r="AAQ377"/>
      <c r="AAR377"/>
      <c r="AAS377"/>
      <c r="AAT377"/>
      <c r="AAU377"/>
      <c r="AAV377"/>
      <c r="AAW377"/>
      <c r="AAX377"/>
      <c r="AAY377"/>
      <c r="AAZ377"/>
      <c r="ABA377"/>
      <c r="ABB377"/>
      <c r="ABC377"/>
      <c r="ABD377"/>
      <c r="ABE377"/>
      <c r="ABF377"/>
      <c r="ABG377"/>
      <c r="ABH377"/>
      <c r="ABI377"/>
      <c r="ABJ377"/>
      <c r="ABK377"/>
      <c r="ABL377"/>
      <c r="ABM377"/>
      <c r="ABN377"/>
      <c r="ABO377"/>
      <c r="ABP377"/>
      <c r="ABQ377"/>
      <c r="ABR377"/>
      <c r="ABS377"/>
      <c r="ABT377"/>
      <c r="ABU377"/>
      <c r="ABV377"/>
      <c r="ABW377"/>
      <c r="ABX377"/>
      <c r="ABY377"/>
      <c r="ABZ377"/>
      <c r="ACA377"/>
      <c r="ACB377"/>
      <c r="ACC377"/>
      <c r="ACD377"/>
      <c r="ACE377"/>
      <c r="ACF377"/>
      <c r="ACG377"/>
      <c r="ACH377"/>
      <c r="ACI377"/>
      <c r="ACJ377"/>
      <c r="ACK377"/>
      <c r="ACL377"/>
      <c r="ACM377"/>
      <c r="ACN377"/>
      <c r="ACO377"/>
      <c r="ACP377"/>
      <c r="ACQ377"/>
      <c r="ACR377"/>
      <c r="ACS377"/>
      <c r="ACT377"/>
      <c r="ACU377"/>
      <c r="ACV377"/>
      <c r="ACW377"/>
      <c r="ACX377"/>
      <c r="ACY377"/>
      <c r="ACZ377"/>
      <c r="ADA377"/>
      <c r="ADB377"/>
      <c r="ADC377"/>
      <c r="ADD377"/>
      <c r="ADE377"/>
      <c r="ADF377"/>
      <c r="ADG377"/>
      <c r="ADH377"/>
      <c r="ADI377"/>
      <c r="ADJ377"/>
      <c r="ADK377"/>
      <c r="ADL377"/>
      <c r="ADM377"/>
      <c r="ADN377"/>
      <c r="ADO377"/>
      <c r="ADP377"/>
      <c r="ADQ377"/>
      <c r="ADR377"/>
      <c r="ADS377"/>
      <c r="ADT377"/>
      <c r="ADU377"/>
      <c r="ADV377"/>
      <c r="ADW377"/>
      <c r="ADX377"/>
      <c r="ADY377"/>
      <c r="ADZ377"/>
      <c r="AEA377"/>
      <c r="AEB377"/>
      <c r="AEC377"/>
      <c r="AED377"/>
      <c r="AEE377"/>
      <c r="AEF377"/>
      <c r="AEG377"/>
      <c r="AEH377"/>
      <c r="AEI377"/>
      <c r="AEJ377"/>
      <c r="AEK377"/>
      <c r="AEL377"/>
      <c r="AEM377"/>
      <c r="AEN377"/>
      <c r="AEO377"/>
      <c r="AEP377"/>
      <c r="AEQ377"/>
      <c r="AER377"/>
      <c r="AES377"/>
      <c r="AET377"/>
      <c r="AEU377"/>
      <c r="AEV377"/>
      <c r="AEW377"/>
      <c r="AEX377"/>
      <c r="AEY377"/>
      <c r="AEZ377"/>
      <c r="AFA377"/>
      <c r="AFB377"/>
      <c r="AFC377"/>
      <c r="AFD377"/>
      <c r="AFE377"/>
      <c r="AFF377"/>
      <c r="AFG377"/>
      <c r="AFH377"/>
      <c r="AFI377"/>
      <c r="AFJ377"/>
      <c r="AFK377"/>
      <c r="AFL377"/>
      <c r="AFM377"/>
      <c r="AFN377"/>
      <c r="AFO377"/>
      <c r="AFP377"/>
      <c r="AFQ377"/>
      <c r="AFR377"/>
      <c r="AFS377"/>
      <c r="AFT377"/>
      <c r="AFU377"/>
      <c r="AFV377"/>
      <c r="AFW377"/>
      <c r="AFX377"/>
      <c r="AFY377"/>
      <c r="AFZ377"/>
      <c r="AGA377"/>
      <c r="AGB377"/>
      <c r="AGC377"/>
      <c r="AGD377"/>
      <c r="AGE377"/>
      <c r="AGF377"/>
      <c r="AGG377"/>
      <c r="AGH377"/>
      <c r="AGI377"/>
      <c r="AGJ377"/>
      <c r="AGK377"/>
      <c r="AGL377"/>
      <c r="AGM377"/>
      <c r="AGN377"/>
      <c r="AGO377"/>
      <c r="AGP377"/>
      <c r="AGQ377"/>
      <c r="AGR377"/>
      <c r="AGS377"/>
      <c r="AGT377"/>
      <c r="AGU377"/>
      <c r="AGV377"/>
      <c r="AGW377"/>
      <c r="AGX377"/>
      <c r="AGY377"/>
      <c r="AGZ377"/>
      <c r="AHA377"/>
      <c r="AHB377"/>
      <c r="AHC377"/>
      <c r="AHD377"/>
      <c r="AHE377"/>
      <c r="AHF377"/>
      <c r="AHG377"/>
      <c r="AHH377"/>
      <c r="AHI377"/>
      <c r="AHJ377"/>
      <c r="AHK377"/>
      <c r="AHL377"/>
      <c r="AHM377"/>
      <c r="AHN377"/>
      <c r="AHO377"/>
      <c r="AHP377"/>
      <c r="AHQ377"/>
      <c r="AHR377"/>
      <c r="AHS377"/>
      <c r="AHT377"/>
      <c r="AHU377"/>
      <c r="AHV377"/>
      <c r="AHW377"/>
      <c r="AHX377"/>
      <c r="AHY377"/>
      <c r="AHZ377"/>
      <c r="AIA377"/>
      <c r="AIB377"/>
      <c r="AIC377"/>
      <c r="AID377"/>
      <c r="AIE377"/>
      <c r="AIF377"/>
      <c r="AIG377"/>
      <c r="AIH377"/>
      <c r="AII377"/>
      <c r="AIJ377"/>
      <c r="AIK377"/>
      <c r="AIL377"/>
      <c r="AIM377"/>
      <c r="AIN377"/>
      <c r="AIO377"/>
      <c r="AIP377"/>
      <c r="AIQ377"/>
      <c r="AIR377"/>
      <c r="AIS377"/>
      <c r="AIT377"/>
      <c r="AIU377"/>
      <c r="AIV377"/>
      <c r="AIW377"/>
      <c r="AIX377"/>
      <c r="AIY377"/>
      <c r="AIZ377"/>
      <c r="AJA377"/>
      <c r="AJB377"/>
      <c r="AJC377"/>
      <c r="AJD377"/>
      <c r="AJE377"/>
      <c r="AJF377"/>
      <c r="AJG377"/>
      <c r="AJH377"/>
      <c r="AJI377"/>
      <c r="AJJ377"/>
      <c r="AJK377"/>
      <c r="AJL377"/>
      <c r="AJM377"/>
      <c r="AJN377"/>
      <c r="AJO377"/>
    </row>
    <row r="378" spans="1:951" x14ac:dyDescent="0.35">
      <c r="A378" s="131" t="s">
        <v>151</v>
      </c>
      <c r="B378" s="131">
        <v>13442363</v>
      </c>
      <c r="C378" s="131" t="s">
        <v>1614</v>
      </c>
      <c r="D378" s="131" t="s">
        <v>288</v>
      </c>
      <c r="E378" s="131" t="s">
        <v>659</v>
      </c>
      <c r="F378" s="131" t="s">
        <v>735</v>
      </c>
      <c r="G378" s="129">
        <f t="shared" si="5"/>
        <v>15</v>
      </c>
      <c r="H378" s="131" t="s">
        <v>186</v>
      </c>
      <c r="I378" s="131" t="s">
        <v>189</v>
      </c>
      <c r="J378" s="131" t="s">
        <v>213</v>
      </c>
      <c r="K378" s="131" t="s">
        <v>197</v>
      </c>
      <c r="L378" s="131"/>
      <c r="M378" s="133">
        <v>1</v>
      </c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  <c r="IP378"/>
      <c r="IQ378"/>
      <c r="IR378"/>
      <c r="IS378"/>
      <c r="IT378"/>
      <c r="IU378"/>
      <c r="IV378"/>
      <c r="IW378"/>
      <c r="IX378"/>
      <c r="IY378"/>
      <c r="IZ378"/>
      <c r="JA378"/>
      <c r="JB378"/>
      <c r="JC378"/>
      <c r="JD378"/>
      <c r="JE378"/>
      <c r="JF378"/>
      <c r="JG378"/>
      <c r="JH378"/>
      <c r="JI378"/>
      <c r="JJ378"/>
      <c r="JK378"/>
      <c r="JL378"/>
      <c r="JM378"/>
      <c r="JN378"/>
      <c r="JO378"/>
      <c r="JP378"/>
      <c r="JQ378"/>
      <c r="JR378"/>
      <c r="JS378"/>
      <c r="JT378"/>
      <c r="JU378"/>
      <c r="JV378"/>
      <c r="JW378"/>
      <c r="JX378"/>
      <c r="JY378"/>
      <c r="JZ378"/>
      <c r="KA378"/>
      <c r="KB378"/>
      <c r="KC378"/>
      <c r="KD378"/>
      <c r="KE378"/>
      <c r="KF378"/>
      <c r="KG378"/>
      <c r="KH378"/>
      <c r="KI378"/>
      <c r="KJ378"/>
      <c r="KK378"/>
      <c r="KL378"/>
      <c r="KM378"/>
      <c r="KN378"/>
      <c r="KO378"/>
      <c r="KP378"/>
      <c r="KQ378"/>
      <c r="KR378"/>
      <c r="KS378"/>
      <c r="KT378"/>
      <c r="KU378"/>
      <c r="KV378"/>
      <c r="KW378"/>
      <c r="KX378"/>
      <c r="KY378"/>
      <c r="KZ378"/>
      <c r="LA378"/>
      <c r="LB378"/>
      <c r="LC378"/>
      <c r="LD378"/>
      <c r="LE378"/>
      <c r="LF378"/>
      <c r="LG378"/>
      <c r="LH378"/>
      <c r="LI378"/>
      <c r="LJ378"/>
      <c r="LK378"/>
      <c r="LL378"/>
      <c r="LM378"/>
      <c r="LN378"/>
      <c r="LO378"/>
      <c r="LP378"/>
      <c r="LQ378"/>
      <c r="LR378"/>
      <c r="LS378"/>
      <c r="LT378"/>
      <c r="LU378"/>
      <c r="LV378"/>
      <c r="LW378"/>
      <c r="LX378"/>
      <c r="LY378"/>
      <c r="LZ378"/>
      <c r="MA378"/>
      <c r="MB378"/>
      <c r="MC378"/>
      <c r="MD378"/>
      <c r="ME378"/>
      <c r="MF378"/>
      <c r="MG378"/>
      <c r="MH378"/>
      <c r="MI378"/>
      <c r="MJ378"/>
      <c r="MK378"/>
      <c r="ML378"/>
      <c r="MM378"/>
      <c r="MN378"/>
      <c r="MO378"/>
      <c r="MP378"/>
      <c r="MQ378"/>
      <c r="MR378"/>
      <c r="MS378"/>
      <c r="MT378"/>
      <c r="MU378"/>
      <c r="MV378"/>
      <c r="MW378"/>
      <c r="MX378"/>
      <c r="MY378"/>
      <c r="MZ378"/>
      <c r="NA378"/>
      <c r="NB378"/>
      <c r="NC378"/>
      <c r="ND378"/>
      <c r="NE378"/>
      <c r="NF378"/>
      <c r="NG378"/>
      <c r="NH378"/>
      <c r="NI378"/>
      <c r="NJ378"/>
      <c r="NK378"/>
      <c r="NL378"/>
      <c r="NM378"/>
      <c r="NN378"/>
      <c r="NO378"/>
      <c r="NP378"/>
      <c r="NQ378"/>
      <c r="NR378"/>
      <c r="NS378"/>
      <c r="NT378"/>
      <c r="NU378"/>
      <c r="NV378"/>
      <c r="NW378"/>
      <c r="NX378"/>
      <c r="NY378"/>
      <c r="NZ378"/>
      <c r="OA378"/>
      <c r="OB378"/>
      <c r="OC378"/>
      <c r="OD378"/>
      <c r="OE378"/>
      <c r="OF378"/>
      <c r="OG378"/>
      <c r="OH378"/>
      <c r="OI378"/>
      <c r="OJ378"/>
      <c r="OK378"/>
      <c r="OL378"/>
      <c r="OM378"/>
      <c r="ON378"/>
      <c r="OO378"/>
      <c r="OP378"/>
      <c r="OQ378"/>
      <c r="OR378"/>
      <c r="OS378"/>
      <c r="OT378"/>
      <c r="OU378"/>
      <c r="OV378"/>
      <c r="OW378"/>
      <c r="OX378"/>
      <c r="OY378"/>
      <c r="OZ378"/>
      <c r="PA378"/>
      <c r="PB378"/>
      <c r="PC378"/>
      <c r="PD378"/>
      <c r="PE378"/>
      <c r="PF378"/>
      <c r="PG378"/>
      <c r="PH378"/>
      <c r="PI378"/>
      <c r="PJ378"/>
      <c r="PK378"/>
      <c r="PL378"/>
      <c r="PM378"/>
      <c r="PN378"/>
      <c r="PO378"/>
      <c r="PP378"/>
      <c r="PQ378"/>
      <c r="PR378"/>
      <c r="PS378"/>
      <c r="PT378"/>
      <c r="PU378"/>
      <c r="PV378"/>
      <c r="PW378"/>
      <c r="PX378"/>
      <c r="PY378"/>
      <c r="PZ378"/>
      <c r="QA378"/>
      <c r="QB378"/>
      <c r="QC378"/>
      <c r="QD378"/>
      <c r="QE378"/>
      <c r="QF378"/>
      <c r="QG378"/>
      <c r="QH378"/>
      <c r="QI378"/>
      <c r="QJ378"/>
      <c r="QK378"/>
      <c r="QL378"/>
      <c r="QM378"/>
      <c r="QN378"/>
      <c r="QO378"/>
      <c r="QP378"/>
      <c r="QQ378"/>
      <c r="QR378"/>
      <c r="QS378"/>
      <c r="QT378"/>
      <c r="QU378"/>
      <c r="QV378"/>
      <c r="QW378"/>
      <c r="QX378"/>
      <c r="QY378"/>
      <c r="QZ378"/>
      <c r="RA378"/>
      <c r="RB378"/>
      <c r="RC378"/>
      <c r="RD378"/>
      <c r="RE378"/>
      <c r="RF378"/>
      <c r="RG378"/>
      <c r="RH378"/>
      <c r="RI378"/>
      <c r="RJ378"/>
      <c r="RK378"/>
      <c r="RL378"/>
      <c r="RM378"/>
      <c r="RN378"/>
      <c r="RO378"/>
      <c r="RP378"/>
      <c r="RQ378"/>
      <c r="RR378"/>
      <c r="RS378"/>
      <c r="RT378"/>
      <c r="RU378"/>
      <c r="RV378"/>
      <c r="RW378"/>
      <c r="RX378"/>
      <c r="RY378"/>
      <c r="RZ378"/>
      <c r="SA378"/>
      <c r="SB378"/>
      <c r="SC378"/>
      <c r="SD378"/>
      <c r="SE378"/>
      <c r="SF378"/>
      <c r="SG378"/>
      <c r="SH378"/>
      <c r="SI378"/>
      <c r="SJ378"/>
      <c r="SK378"/>
      <c r="SL378"/>
      <c r="SM378"/>
      <c r="SN378"/>
      <c r="SO378"/>
      <c r="SP378"/>
      <c r="SQ378"/>
      <c r="SR378"/>
      <c r="SS378"/>
      <c r="ST378"/>
      <c r="SU378"/>
      <c r="SV378"/>
      <c r="SW378"/>
      <c r="SX378"/>
      <c r="SY378"/>
      <c r="SZ378"/>
      <c r="TA378"/>
      <c r="TB378"/>
      <c r="TC378"/>
      <c r="TD378"/>
      <c r="TE378"/>
      <c r="TF378"/>
      <c r="TG378"/>
      <c r="TH378"/>
      <c r="TI378"/>
      <c r="TJ378"/>
      <c r="TK378"/>
      <c r="TL378"/>
      <c r="TM378"/>
      <c r="TN378"/>
      <c r="TO378"/>
      <c r="TP378"/>
      <c r="TQ378"/>
      <c r="TR378"/>
      <c r="TS378"/>
      <c r="TT378"/>
      <c r="TU378"/>
      <c r="TV378"/>
      <c r="TW378"/>
      <c r="TX378"/>
      <c r="TY378"/>
      <c r="TZ378"/>
      <c r="UA378"/>
      <c r="UB378"/>
      <c r="UC378"/>
      <c r="UD378"/>
      <c r="UE378"/>
      <c r="UF378"/>
      <c r="UG378"/>
      <c r="UH378"/>
      <c r="UI378"/>
      <c r="UJ378"/>
      <c r="UK378"/>
      <c r="UL378"/>
      <c r="UM378"/>
      <c r="UN378"/>
      <c r="UO378"/>
      <c r="UP378"/>
      <c r="UQ378"/>
      <c r="UR378"/>
      <c r="US378"/>
      <c r="UT378"/>
      <c r="UU378"/>
      <c r="UV378"/>
      <c r="UW378"/>
      <c r="UX378"/>
      <c r="UY378"/>
      <c r="UZ378"/>
      <c r="VA378"/>
      <c r="VB378"/>
      <c r="VC378"/>
      <c r="VD378"/>
      <c r="VE378"/>
      <c r="VF378"/>
      <c r="VG378"/>
      <c r="VH378"/>
      <c r="VI378"/>
      <c r="VJ378"/>
      <c r="VK378"/>
      <c r="VL378"/>
      <c r="VM378"/>
      <c r="VN378"/>
      <c r="VO378"/>
      <c r="VP378"/>
      <c r="VQ378"/>
      <c r="VR378"/>
      <c r="VS378"/>
      <c r="VT378"/>
      <c r="VU378"/>
      <c r="VV378"/>
      <c r="VW378"/>
      <c r="VX378"/>
      <c r="VY378"/>
      <c r="VZ378"/>
      <c r="WA378"/>
      <c r="WB378"/>
      <c r="WC378"/>
      <c r="WD378"/>
      <c r="WE378"/>
      <c r="WF378"/>
      <c r="WG378"/>
      <c r="WH378"/>
      <c r="WI378"/>
      <c r="WJ378"/>
      <c r="WK378"/>
      <c r="WL378"/>
      <c r="WM378"/>
      <c r="WN378"/>
      <c r="WO378"/>
      <c r="WP378"/>
      <c r="WQ378"/>
      <c r="WR378"/>
      <c r="WS378"/>
      <c r="WT378"/>
      <c r="WU378"/>
      <c r="WV378"/>
      <c r="WW378"/>
      <c r="WX378"/>
      <c r="WY378"/>
      <c r="WZ378"/>
      <c r="XA378"/>
      <c r="XB378"/>
      <c r="XC378"/>
      <c r="XD378"/>
      <c r="XE378"/>
      <c r="XF378"/>
      <c r="XG378"/>
      <c r="XH378"/>
      <c r="XI378"/>
      <c r="XJ378"/>
      <c r="XK378"/>
      <c r="XL378"/>
      <c r="XM378"/>
      <c r="XN378"/>
      <c r="XO378"/>
      <c r="XP378"/>
      <c r="XQ378"/>
      <c r="XR378"/>
      <c r="XS378"/>
      <c r="XT378"/>
      <c r="XU378"/>
      <c r="XV378"/>
      <c r="XW378"/>
      <c r="XX378"/>
      <c r="XY378"/>
      <c r="XZ378"/>
      <c r="YA378"/>
      <c r="YB378"/>
      <c r="YC378"/>
      <c r="YD378"/>
      <c r="YE378"/>
      <c r="YF378"/>
      <c r="YG378"/>
      <c r="YH378"/>
      <c r="YI378"/>
      <c r="YJ378"/>
      <c r="YK378"/>
      <c r="YL378"/>
      <c r="YM378"/>
      <c r="YN378"/>
      <c r="YO378"/>
      <c r="YP378"/>
      <c r="YQ378"/>
      <c r="YR378"/>
      <c r="YS378"/>
      <c r="YT378"/>
      <c r="YU378"/>
      <c r="YV378"/>
      <c r="YW378"/>
      <c r="YX378"/>
      <c r="YY378"/>
      <c r="YZ378"/>
      <c r="ZA378"/>
      <c r="ZB378"/>
      <c r="ZC378"/>
      <c r="ZD378"/>
      <c r="ZE378"/>
      <c r="ZF378"/>
      <c r="ZG378"/>
      <c r="ZH378"/>
      <c r="ZI378"/>
      <c r="ZJ378"/>
      <c r="ZK378"/>
      <c r="ZL378"/>
      <c r="ZM378"/>
      <c r="ZN378"/>
      <c r="ZO378"/>
      <c r="ZP378"/>
      <c r="ZQ378"/>
      <c r="ZR378"/>
      <c r="ZS378"/>
      <c r="ZT378"/>
      <c r="ZU378"/>
      <c r="ZV378"/>
      <c r="ZW378"/>
      <c r="ZX378"/>
      <c r="ZY378"/>
      <c r="ZZ378"/>
      <c r="AAA378"/>
      <c r="AAB378"/>
      <c r="AAC378"/>
      <c r="AAD378"/>
      <c r="AAE378"/>
      <c r="AAF378"/>
      <c r="AAG378"/>
      <c r="AAH378"/>
      <c r="AAI378"/>
      <c r="AAJ378"/>
      <c r="AAK378"/>
      <c r="AAL378"/>
      <c r="AAM378"/>
      <c r="AAN378"/>
      <c r="AAO378"/>
      <c r="AAP378"/>
      <c r="AAQ378"/>
      <c r="AAR378"/>
      <c r="AAS378"/>
      <c r="AAT378"/>
      <c r="AAU378"/>
      <c r="AAV378"/>
      <c r="AAW378"/>
      <c r="AAX378"/>
      <c r="AAY378"/>
      <c r="AAZ378"/>
      <c r="ABA378"/>
      <c r="ABB378"/>
      <c r="ABC378"/>
      <c r="ABD378"/>
      <c r="ABE378"/>
      <c r="ABF378"/>
      <c r="ABG378"/>
      <c r="ABH378"/>
      <c r="ABI378"/>
      <c r="ABJ378"/>
      <c r="ABK378"/>
      <c r="ABL378"/>
      <c r="ABM378"/>
      <c r="ABN378"/>
      <c r="ABO378"/>
      <c r="ABP378"/>
      <c r="ABQ378"/>
      <c r="ABR378"/>
      <c r="ABS378"/>
      <c r="ABT378"/>
      <c r="ABU378"/>
      <c r="ABV378"/>
      <c r="ABW378"/>
      <c r="ABX378"/>
      <c r="ABY378"/>
      <c r="ABZ378"/>
      <c r="ACA378"/>
      <c r="ACB378"/>
      <c r="ACC378"/>
      <c r="ACD378"/>
      <c r="ACE378"/>
      <c r="ACF378"/>
      <c r="ACG378"/>
      <c r="ACH378"/>
      <c r="ACI378"/>
      <c r="ACJ378"/>
      <c r="ACK378"/>
      <c r="ACL378"/>
      <c r="ACM378"/>
      <c r="ACN378"/>
      <c r="ACO378"/>
      <c r="ACP378"/>
      <c r="ACQ378"/>
      <c r="ACR378"/>
      <c r="ACS378"/>
      <c r="ACT378"/>
      <c r="ACU378"/>
      <c r="ACV378"/>
      <c r="ACW378"/>
      <c r="ACX378"/>
      <c r="ACY378"/>
      <c r="ACZ378"/>
      <c r="ADA378"/>
      <c r="ADB378"/>
      <c r="ADC378"/>
      <c r="ADD378"/>
      <c r="ADE378"/>
      <c r="ADF378"/>
      <c r="ADG378"/>
      <c r="ADH378"/>
      <c r="ADI378"/>
      <c r="ADJ378"/>
      <c r="ADK378"/>
      <c r="ADL378"/>
      <c r="ADM378"/>
      <c r="ADN378"/>
      <c r="ADO378"/>
      <c r="ADP378"/>
      <c r="ADQ378"/>
      <c r="ADR378"/>
      <c r="ADS378"/>
      <c r="ADT378"/>
      <c r="ADU378"/>
      <c r="ADV378"/>
      <c r="ADW378"/>
      <c r="ADX378"/>
      <c r="ADY378"/>
      <c r="ADZ378"/>
      <c r="AEA378"/>
      <c r="AEB378"/>
      <c r="AEC378"/>
      <c r="AED378"/>
      <c r="AEE378"/>
      <c r="AEF378"/>
      <c r="AEG378"/>
      <c r="AEH378"/>
      <c r="AEI378"/>
      <c r="AEJ378"/>
      <c r="AEK378"/>
      <c r="AEL378"/>
      <c r="AEM378"/>
      <c r="AEN378"/>
      <c r="AEO378"/>
      <c r="AEP378"/>
      <c r="AEQ378"/>
      <c r="AER378"/>
      <c r="AES378"/>
      <c r="AET378"/>
      <c r="AEU378"/>
      <c r="AEV378"/>
      <c r="AEW378"/>
      <c r="AEX378"/>
      <c r="AEY378"/>
      <c r="AEZ378"/>
      <c r="AFA378"/>
      <c r="AFB378"/>
      <c r="AFC378"/>
      <c r="AFD378"/>
      <c r="AFE378"/>
      <c r="AFF378"/>
      <c r="AFG378"/>
      <c r="AFH378"/>
      <c r="AFI378"/>
      <c r="AFJ378"/>
      <c r="AFK378"/>
      <c r="AFL378"/>
      <c r="AFM378"/>
      <c r="AFN378"/>
      <c r="AFO378"/>
      <c r="AFP378"/>
      <c r="AFQ378"/>
      <c r="AFR378"/>
      <c r="AFS378"/>
      <c r="AFT378"/>
      <c r="AFU378"/>
      <c r="AFV378"/>
      <c r="AFW378"/>
      <c r="AFX378"/>
      <c r="AFY378"/>
      <c r="AFZ378"/>
      <c r="AGA378"/>
      <c r="AGB378"/>
      <c r="AGC378"/>
      <c r="AGD378"/>
      <c r="AGE378"/>
      <c r="AGF378"/>
      <c r="AGG378"/>
      <c r="AGH378"/>
      <c r="AGI378"/>
      <c r="AGJ378"/>
      <c r="AGK378"/>
      <c r="AGL378"/>
      <c r="AGM378"/>
      <c r="AGN378"/>
      <c r="AGO378"/>
      <c r="AGP378"/>
      <c r="AGQ378"/>
      <c r="AGR378"/>
      <c r="AGS378"/>
      <c r="AGT378"/>
      <c r="AGU378"/>
      <c r="AGV378"/>
      <c r="AGW378"/>
      <c r="AGX378"/>
      <c r="AGY378"/>
      <c r="AGZ378"/>
      <c r="AHA378"/>
      <c r="AHB378"/>
      <c r="AHC378"/>
      <c r="AHD378"/>
      <c r="AHE378"/>
      <c r="AHF378"/>
      <c r="AHG378"/>
      <c r="AHH378"/>
      <c r="AHI378"/>
      <c r="AHJ378"/>
      <c r="AHK378"/>
      <c r="AHL378"/>
      <c r="AHM378"/>
      <c r="AHN378"/>
      <c r="AHO378"/>
      <c r="AHP378"/>
      <c r="AHQ378"/>
      <c r="AHR378"/>
      <c r="AHS378"/>
      <c r="AHT378"/>
      <c r="AHU378"/>
      <c r="AHV378"/>
      <c r="AHW378"/>
      <c r="AHX378"/>
      <c r="AHY378"/>
      <c r="AHZ378"/>
      <c r="AIA378"/>
      <c r="AIB378"/>
      <c r="AIC378"/>
      <c r="AID378"/>
      <c r="AIE378"/>
      <c r="AIF378"/>
      <c r="AIG378"/>
      <c r="AIH378"/>
      <c r="AII378"/>
      <c r="AIJ378"/>
      <c r="AIK378"/>
      <c r="AIL378"/>
      <c r="AIM378"/>
      <c r="AIN378"/>
      <c r="AIO378"/>
      <c r="AIP378"/>
      <c r="AIQ378"/>
      <c r="AIR378"/>
      <c r="AIS378"/>
      <c r="AIT378"/>
      <c r="AIU378"/>
      <c r="AIV378"/>
      <c r="AIW378"/>
      <c r="AIX378"/>
      <c r="AIY378"/>
      <c r="AIZ378"/>
      <c r="AJA378"/>
      <c r="AJB378"/>
      <c r="AJC378"/>
      <c r="AJD378"/>
      <c r="AJE378"/>
      <c r="AJF378"/>
      <c r="AJG378"/>
      <c r="AJH378"/>
      <c r="AJI378"/>
      <c r="AJJ378"/>
      <c r="AJK378"/>
      <c r="AJL378"/>
      <c r="AJM378"/>
      <c r="AJN378"/>
      <c r="AJO378"/>
    </row>
    <row r="379" spans="1:951" x14ac:dyDescent="0.35">
      <c r="A379" s="131" t="s">
        <v>151</v>
      </c>
      <c r="B379" s="131">
        <v>1459285</v>
      </c>
      <c r="C379" s="131" t="s">
        <v>1615</v>
      </c>
      <c r="D379" s="131" t="s">
        <v>846</v>
      </c>
      <c r="E379" s="131" t="s">
        <v>1616</v>
      </c>
      <c r="F379" s="131" t="s">
        <v>772</v>
      </c>
      <c r="G379" s="129">
        <f t="shared" si="5"/>
        <v>17</v>
      </c>
      <c r="H379" s="131" t="s">
        <v>184</v>
      </c>
      <c r="I379" s="131" t="s">
        <v>1629</v>
      </c>
      <c r="J379" s="131" t="s">
        <v>223</v>
      </c>
      <c r="K379" s="131" t="s">
        <v>148</v>
      </c>
      <c r="L379" s="131"/>
      <c r="M379" s="133">
        <v>0.75</v>
      </c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  <c r="IU379"/>
      <c r="IV379"/>
      <c r="IW379"/>
      <c r="IX379"/>
      <c r="IY379"/>
      <c r="IZ379"/>
      <c r="JA379"/>
      <c r="JB379"/>
      <c r="JC379"/>
      <c r="JD379"/>
      <c r="JE379"/>
      <c r="JF379"/>
      <c r="JG379"/>
      <c r="JH379"/>
      <c r="JI379"/>
      <c r="JJ379"/>
      <c r="JK379"/>
      <c r="JL379"/>
      <c r="JM379"/>
      <c r="JN379"/>
      <c r="JO379"/>
      <c r="JP379"/>
      <c r="JQ379"/>
      <c r="JR379"/>
      <c r="JS379"/>
      <c r="JT379"/>
      <c r="JU379"/>
      <c r="JV379"/>
      <c r="JW379"/>
      <c r="JX379"/>
      <c r="JY379"/>
      <c r="JZ379"/>
      <c r="KA379"/>
      <c r="KB379"/>
      <c r="KC379"/>
      <c r="KD379"/>
      <c r="KE379"/>
      <c r="KF379"/>
      <c r="KG379"/>
      <c r="KH379"/>
      <c r="KI379"/>
      <c r="KJ379"/>
      <c r="KK379"/>
      <c r="KL379"/>
      <c r="KM379"/>
      <c r="KN379"/>
      <c r="KO379"/>
      <c r="KP379"/>
      <c r="KQ379"/>
      <c r="KR379"/>
      <c r="KS379"/>
      <c r="KT379"/>
      <c r="KU379"/>
      <c r="KV379"/>
      <c r="KW379"/>
      <c r="KX379"/>
      <c r="KY379"/>
      <c r="KZ379"/>
      <c r="LA379"/>
      <c r="LB379"/>
      <c r="LC379"/>
      <c r="LD379"/>
      <c r="LE379"/>
      <c r="LF379"/>
      <c r="LG379"/>
      <c r="LH379"/>
      <c r="LI379"/>
      <c r="LJ379"/>
      <c r="LK379"/>
      <c r="LL379"/>
      <c r="LM379"/>
      <c r="LN379"/>
      <c r="LO379"/>
      <c r="LP379"/>
      <c r="LQ379"/>
      <c r="LR379"/>
      <c r="LS379"/>
      <c r="LT379"/>
      <c r="LU379"/>
      <c r="LV379"/>
      <c r="LW379"/>
      <c r="LX379"/>
      <c r="LY379"/>
      <c r="LZ379"/>
      <c r="MA379"/>
      <c r="MB379"/>
      <c r="MC379"/>
      <c r="MD379"/>
      <c r="ME379"/>
      <c r="MF379"/>
      <c r="MG379"/>
      <c r="MH379"/>
      <c r="MI379"/>
      <c r="MJ379"/>
      <c r="MK379"/>
      <c r="ML379"/>
      <c r="MM379"/>
      <c r="MN379"/>
      <c r="MO379"/>
      <c r="MP379"/>
      <c r="MQ379"/>
      <c r="MR379"/>
      <c r="MS379"/>
      <c r="MT379"/>
      <c r="MU379"/>
      <c r="MV379"/>
      <c r="MW379"/>
      <c r="MX379"/>
      <c r="MY379"/>
      <c r="MZ379"/>
      <c r="NA379"/>
      <c r="NB379"/>
      <c r="NC379"/>
      <c r="ND379"/>
      <c r="NE379"/>
      <c r="NF379"/>
      <c r="NG379"/>
      <c r="NH379"/>
      <c r="NI379"/>
      <c r="NJ379"/>
      <c r="NK379"/>
      <c r="NL379"/>
      <c r="NM379"/>
      <c r="NN379"/>
      <c r="NO379"/>
      <c r="NP379"/>
      <c r="NQ379"/>
      <c r="NR379"/>
      <c r="NS379"/>
      <c r="NT379"/>
      <c r="NU379"/>
      <c r="NV379"/>
      <c r="NW379"/>
      <c r="NX379"/>
      <c r="NY379"/>
      <c r="NZ379"/>
      <c r="OA379"/>
      <c r="OB379"/>
      <c r="OC379"/>
      <c r="OD379"/>
      <c r="OE379"/>
      <c r="OF379"/>
      <c r="OG379"/>
      <c r="OH379"/>
      <c r="OI379"/>
      <c r="OJ379"/>
      <c r="OK379"/>
      <c r="OL379"/>
      <c r="OM379"/>
      <c r="ON379"/>
      <c r="OO379"/>
      <c r="OP379"/>
      <c r="OQ379"/>
      <c r="OR379"/>
      <c r="OS379"/>
      <c r="OT379"/>
      <c r="OU379"/>
      <c r="OV379"/>
      <c r="OW379"/>
      <c r="OX379"/>
      <c r="OY379"/>
      <c r="OZ379"/>
      <c r="PA379"/>
      <c r="PB379"/>
      <c r="PC379"/>
      <c r="PD379"/>
      <c r="PE379"/>
      <c r="PF379"/>
      <c r="PG379"/>
      <c r="PH379"/>
      <c r="PI379"/>
      <c r="PJ379"/>
      <c r="PK379"/>
      <c r="PL379"/>
      <c r="PM379"/>
      <c r="PN379"/>
      <c r="PO379"/>
      <c r="PP379"/>
      <c r="PQ379"/>
      <c r="PR379"/>
      <c r="PS379"/>
      <c r="PT379"/>
      <c r="PU379"/>
      <c r="PV379"/>
      <c r="PW379"/>
      <c r="PX379"/>
      <c r="PY379"/>
      <c r="PZ379"/>
      <c r="QA379"/>
      <c r="QB379"/>
      <c r="QC379"/>
      <c r="QD379"/>
      <c r="QE379"/>
      <c r="QF379"/>
      <c r="QG379"/>
      <c r="QH379"/>
      <c r="QI379"/>
      <c r="QJ379"/>
      <c r="QK379"/>
      <c r="QL379"/>
      <c r="QM379"/>
      <c r="QN379"/>
      <c r="QO379"/>
      <c r="QP379"/>
      <c r="QQ379"/>
      <c r="QR379"/>
      <c r="QS379"/>
      <c r="QT379"/>
      <c r="QU379"/>
      <c r="QV379"/>
      <c r="QW379"/>
      <c r="QX379"/>
      <c r="QY379"/>
      <c r="QZ379"/>
      <c r="RA379"/>
      <c r="RB379"/>
      <c r="RC379"/>
      <c r="RD379"/>
      <c r="RE379"/>
      <c r="RF379"/>
      <c r="RG379"/>
      <c r="RH379"/>
      <c r="RI379"/>
      <c r="RJ379"/>
      <c r="RK379"/>
      <c r="RL379"/>
      <c r="RM379"/>
      <c r="RN379"/>
      <c r="RO379"/>
      <c r="RP379"/>
      <c r="RQ379"/>
      <c r="RR379"/>
      <c r="RS379"/>
      <c r="RT379"/>
      <c r="RU379"/>
      <c r="RV379"/>
      <c r="RW379"/>
      <c r="RX379"/>
      <c r="RY379"/>
      <c r="RZ379"/>
      <c r="SA379"/>
      <c r="SB379"/>
      <c r="SC379"/>
      <c r="SD379"/>
      <c r="SE379"/>
      <c r="SF379"/>
      <c r="SG379"/>
      <c r="SH379"/>
      <c r="SI379"/>
      <c r="SJ379"/>
      <c r="SK379"/>
      <c r="SL379"/>
      <c r="SM379"/>
      <c r="SN379"/>
      <c r="SO379"/>
      <c r="SP379"/>
      <c r="SQ379"/>
      <c r="SR379"/>
      <c r="SS379"/>
      <c r="ST379"/>
      <c r="SU379"/>
      <c r="SV379"/>
      <c r="SW379"/>
      <c r="SX379"/>
      <c r="SY379"/>
      <c r="SZ379"/>
      <c r="TA379"/>
      <c r="TB379"/>
      <c r="TC379"/>
      <c r="TD379"/>
      <c r="TE379"/>
      <c r="TF379"/>
      <c r="TG379"/>
      <c r="TH379"/>
      <c r="TI379"/>
      <c r="TJ379"/>
      <c r="TK379"/>
      <c r="TL379"/>
      <c r="TM379"/>
      <c r="TN379"/>
      <c r="TO379"/>
      <c r="TP379"/>
      <c r="TQ379"/>
      <c r="TR379"/>
      <c r="TS379"/>
      <c r="TT379"/>
      <c r="TU379"/>
      <c r="TV379"/>
      <c r="TW379"/>
      <c r="TX379"/>
      <c r="TY379"/>
      <c r="TZ379"/>
      <c r="UA379"/>
      <c r="UB379"/>
      <c r="UC379"/>
      <c r="UD379"/>
      <c r="UE379"/>
      <c r="UF379"/>
      <c r="UG379"/>
      <c r="UH379"/>
      <c r="UI379"/>
      <c r="UJ379"/>
      <c r="UK379"/>
      <c r="UL379"/>
      <c r="UM379"/>
      <c r="UN379"/>
      <c r="UO379"/>
      <c r="UP379"/>
      <c r="UQ379"/>
      <c r="UR379"/>
      <c r="US379"/>
      <c r="UT379"/>
      <c r="UU379"/>
      <c r="UV379"/>
      <c r="UW379"/>
      <c r="UX379"/>
      <c r="UY379"/>
      <c r="UZ379"/>
      <c r="VA379"/>
      <c r="VB379"/>
      <c r="VC379"/>
      <c r="VD379"/>
      <c r="VE379"/>
      <c r="VF379"/>
      <c r="VG379"/>
      <c r="VH379"/>
      <c r="VI379"/>
      <c r="VJ379"/>
      <c r="VK379"/>
      <c r="VL379"/>
      <c r="VM379"/>
      <c r="VN379"/>
      <c r="VO379"/>
      <c r="VP379"/>
      <c r="VQ379"/>
      <c r="VR379"/>
      <c r="VS379"/>
      <c r="VT379"/>
      <c r="VU379"/>
      <c r="VV379"/>
      <c r="VW379"/>
      <c r="VX379"/>
      <c r="VY379"/>
      <c r="VZ379"/>
      <c r="WA379"/>
      <c r="WB379"/>
      <c r="WC379"/>
      <c r="WD379"/>
      <c r="WE379"/>
      <c r="WF379"/>
      <c r="WG379"/>
      <c r="WH379"/>
      <c r="WI379"/>
      <c r="WJ379"/>
      <c r="WK379"/>
      <c r="WL379"/>
      <c r="WM379"/>
      <c r="WN379"/>
      <c r="WO379"/>
      <c r="WP379"/>
      <c r="WQ379"/>
      <c r="WR379"/>
      <c r="WS379"/>
      <c r="WT379"/>
      <c r="WU379"/>
      <c r="WV379"/>
      <c r="WW379"/>
      <c r="WX379"/>
      <c r="WY379"/>
      <c r="WZ379"/>
      <c r="XA379"/>
      <c r="XB379"/>
      <c r="XC379"/>
      <c r="XD379"/>
      <c r="XE379"/>
      <c r="XF379"/>
      <c r="XG379"/>
      <c r="XH379"/>
      <c r="XI379"/>
      <c r="XJ379"/>
      <c r="XK379"/>
      <c r="XL379"/>
      <c r="XM379"/>
      <c r="XN379"/>
      <c r="XO379"/>
      <c r="XP379"/>
      <c r="XQ379"/>
      <c r="XR379"/>
      <c r="XS379"/>
      <c r="XT379"/>
      <c r="XU379"/>
      <c r="XV379"/>
      <c r="XW379"/>
      <c r="XX379"/>
      <c r="XY379"/>
      <c r="XZ379"/>
      <c r="YA379"/>
      <c r="YB379"/>
      <c r="YC379"/>
      <c r="YD379"/>
      <c r="YE379"/>
      <c r="YF379"/>
      <c r="YG379"/>
      <c r="YH379"/>
      <c r="YI379"/>
      <c r="YJ379"/>
      <c r="YK379"/>
      <c r="YL379"/>
      <c r="YM379"/>
      <c r="YN379"/>
      <c r="YO379"/>
      <c r="YP379"/>
      <c r="YQ379"/>
      <c r="YR379"/>
      <c r="YS379"/>
      <c r="YT379"/>
      <c r="YU379"/>
      <c r="YV379"/>
      <c r="YW379"/>
      <c r="YX379"/>
      <c r="YY379"/>
      <c r="YZ379"/>
      <c r="ZA379"/>
      <c r="ZB379"/>
      <c r="ZC379"/>
      <c r="ZD379"/>
      <c r="ZE379"/>
      <c r="ZF379"/>
      <c r="ZG379"/>
      <c r="ZH379"/>
      <c r="ZI379"/>
      <c r="ZJ379"/>
      <c r="ZK379"/>
      <c r="ZL379"/>
      <c r="ZM379"/>
      <c r="ZN379"/>
      <c r="ZO379"/>
      <c r="ZP379"/>
      <c r="ZQ379"/>
      <c r="ZR379"/>
      <c r="ZS379"/>
      <c r="ZT379"/>
      <c r="ZU379"/>
      <c r="ZV379"/>
      <c r="ZW379"/>
      <c r="ZX379"/>
      <c r="ZY379"/>
      <c r="ZZ379"/>
      <c r="AAA379"/>
      <c r="AAB379"/>
      <c r="AAC379"/>
      <c r="AAD379"/>
      <c r="AAE379"/>
      <c r="AAF379"/>
      <c r="AAG379"/>
      <c r="AAH379"/>
      <c r="AAI379"/>
      <c r="AAJ379"/>
      <c r="AAK379"/>
      <c r="AAL379"/>
      <c r="AAM379"/>
      <c r="AAN379"/>
      <c r="AAO379"/>
      <c r="AAP379"/>
      <c r="AAQ379"/>
      <c r="AAR379"/>
      <c r="AAS379"/>
      <c r="AAT379"/>
      <c r="AAU379"/>
      <c r="AAV379"/>
      <c r="AAW379"/>
      <c r="AAX379"/>
      <c r="AAY379"/>
      <c r="AAZ379"/>
      <c r="ABA379"/>
      <c r="ABB379"/>
      <c r="ABC379"/>
      <c r="ABD379"/>
      <c r="ABE379"/>
      <c r="ABF379"/>
      <c r="ABG379"/>
      <c r="ABH379"/>
      <c r="ABI379"/>
      <c r="ABJ379"/>
      <c r="ABK379"/>
      <c r="ABL379"/>
      <c r="ABM379"/>
      <c r="ABN379"/>
      <c r="ABO379"/>
      <c r="ABP379"/>
      <c r="ABQ379"/>
      <c r="ABR379"/>
      <c r="ABS379"/>
      <c r="ABT379"/>
      <c r="ABU379"/>
      <c r="ABV379"/>
      <c r="ABW379"/>
      <c r="ABX379"/>
      <c r="ABY379"/>
      <c r="ABZ379"/>
      <c r="ACA379"/>
      <c r="ACB379"/>
      <c r="ACC379"/>
      <c r="ACD379"/>
      <c r="ACE379"/>
      <c r="ACF379"/>
      <c r="ACG379"/>
      <c r="ACH379"/>
      <c r="ACI379"/>
      <c r="ACJ379"/>
      <c r="ACK379"/>
      <c r="ACL379"/>
      <c r="ACM379"/>
      <c r="ACN379"/>
      <c r="ACO379"/>
      <c r="ACP379"/>
      <c r="ACQ379"/>
      <c r="ACR379"/>
      <c r="ACS379"/>
      <c r="ACT379"/>
      <c r="ACU379"/>
      <c r="ACV379"/>
      <c r="ACW379"/>
      <c r="ACX379"/>
      <c r="ACY379"/>
      <c r="ACZ379"/>
      <c r="ADA379"/>
      <c r="ADB379"/>
      <c r="ADC379"/>
      <c r="ADD379"/>
      <c r="ADE379"/>
      <c r="ADF379"/>
      <c r="ADG379"/>
      <c r="ADH379"/>
      <c r="ADI379"/>
      <c r="ADJ379"/>
      <c r="ADK379"/>
      <c r="ADL379"/>
      <c r="ADM379"/>
      <c r="ADN379"/>
      <c r="ADO379"/>
      <c r="ADP379"/>
      <c r="ADQ379"/>
      <c r="ADR379"/>
      <c r="ADS379"/>
      <c r="ADT379"/>
      <c r="ADU379"/>
      <c r="ADV379"/>
      <c r="ADW379"/>
      <c r="ADX379"/>
      <c r="ADY379"/>
      <c r="ADZ379"/>
      <c r="AEA379"/>
      <c r="AEB379"/>
      <c r="AEC379"/>
      <c r="AED379"/>
      <c r="AEE379"/>
      <c r="AEF379"/>
      <c r="AEG379"/>
      <c r="AEH379"/>
      <c r="AEI379"/>
      <c r="AEJ379"/>
      <c r="AEK379"/>
      <c r="AEL379"/>
      <c r="AEM379"/>
      <c r="AEN379"/>
      <c r="AEO379"/>
      <c r="AEP379"/>
      <c r="AEQ379"/>
      <c r="AER379"/>
      <c r="AES379"/>
      <c r="AET379"/>
      <c r="AEU379"/>
      <c r="AEV379"/>
      <c r="AEW379"/>
      <c r="AEX379"/>
      <c r="AEY379"/>
      <c r="AEZ379"/>
      <c r="AFA379"/>
      <c r="AFB379"/>
      <c r="AFC379"/>
      <c r="AFD379"/>
      <c r="AFE379"/>
      <c r="AFF379"/>
      <c r="AFG379"/>
      <c r="AFH379"/>
      <c r="AFI379"/>
      <c r="AFJ379"/>
      <c r="AFK379"/>
      <c r="AFL379"/>
      <c r="AFM379"/>
      <c r="AFN379"/>
      <c r="AFO379"/>
      <c r="AFP379"/>
      <c r="AFQ379"/>
      <c r="AFR379"/>
      <c r="AFS379"/>
      <c r="AFT379"/>
      <c r="AFU379"/>
      <c r="AFV379"/>
      <c r="AFW379"/>
      <c r="AFX379"/>
      <c r="AFY379"/>
      <c r="AFZ379"/>
      <c r="AGA379"/>
      <c r="AGB379"/>
      <c r="AGC379"/>
      <c r="AGD379"/>
      <c r="AGE379"/>
      <c r="AGF379"/>
      <c r="AGG379"/>
      <c r="AGH379"/>
      <c r="AGI379"/>
      <c r="AGJ379"/>
      <c r="AGK379"/>
      <c r="AGL379"/>
      <c r="AGM379"/>
      <c r="AGN379"/>
      <c r="AGO379"/>
      <c r="AGP379"/>
      <c r="AGQ379"/>
      <c r="AGR379"/>
      <c r="AGS379"/>
      <c r="AGT379"/>
      <c r="AGU379"/>
      <c r="AGV379"/>
      <c r="AGW379"/>
      <c r="AGX379"/>
      <c r="AGY379"/>
      <c r="AGZ379"/>
      <c r="AHA379"/>
      <c r="AHB379"/>
      <c r="AHC379"/>
      <c r="AHD379"/>
      <c r="AHE379"/>
      <c r="AHF379"/>
      <c r="AHG379"/>
      <c r="AHH379"/>
      <c r="AHI379"/>
      <c r="AHJ379"/>
      <c r="AHK379"/>
      <c r="AHL379"/>
      <c r="AHM379"/>
      <c r="AHN379"/>
      <c r="AHO379"/>
      <c r="AHP379"/>
      <c r="AHQ379"/>
      <c r="AHR379"/>
      <c r="AHS379"/>
      <c r="AHT379"/>
      <c r="AHU379"/>
      <c r="AHV379"/>
      <c r="AHW379"/>
      <c r="AHX379"/>
      <c r="AHY379"/>
      <c r="AHZ379"/>
      <c r="AIA379"/>
      <c r="AIB379"/>
      <c r="AIC379"/>
      <c r="AID379"/>
      <c r="AIE379"/>
      <c r="AIF379"/>
      <c r="AIG379"/>
      <c r="AIH379"/>
      <c r="AII379"/>
      <c r="AIJ379"/>
      <c r="AIK379"/>
      <c r="AIL379"/>
      <c r="AIM379"/>
      <c r="AIN379"/>
      <c r="AIO379"/>
      <c r="AIP379"/>
      <c r="AIQ379"/>
      <c r="AIR379"/>
      <c r="AIS379"/>
      <c r="AIT379"/>
      <c r="AIU379"/>
      <c r="AIV379"/>
      <c r="AIW379"/>
      <c r="AIX379"/>
      <c r="AIY379"/>
      <c r="AIZ379"/>
      <c r="AJA379"/>
      <c r="AJB379"/>
      <c r="AJC379"/>
      <c r="AJD379"/>
      <c r="AJE379"/>
      <c r="AJF379"/>
      <c r="AJG379"/>
      <c r="AJH379"/>
      <c r="AJI379"/>
      <c r="AJJ379"/>
      <c r="AJK379"/>
      <c r="AJL379"/>
      <c r="AJM379"/>
      <c r="AJN379"/>
      <c r="AJO379"/>
    </row>
    <row r="380" spans="1:951" x14ac:dyDescent="0.35">
      <c r="A380" s="131" t="s">
        <v>151</v>
      </c>
      <c r="B380" s="131">
        <v>3022872</v>
      </c>
      <c r="C380" s="131" t="s">
        <v>1617</v>
      </c>
      <c r="D380" s="131" t="s">
        <v>381</v>
      </c>
      <c r="E380" s="131" t="s">
        <v>1618</v>
      </c>
      <c r="F380" s="131" t="s">
        <v>661</v>
      </c>
      <c r="G380" s="129">
        <f t="shared" si="5"/>
        <v>13</v>
      </c>
      <c r="H380" s="131" t="s">
        <v>184</v>
      </c>
      <c r="I380" s="131" t="s">
        <v>1629</v>
      </c>
      <c r="J380" s="131" t="s">
        <v>190</v>
      </c>
      <c r="K380" s="131" t="s">
        <v>266</v>
      </c>
      <c r="L380" s="131"/>
      <c r="M380" s="133">
        <v>0.6</v>
      </c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  <c r="IP380"/>
      <c r="IQ380"/>
      <c r="IR380"/>
      <c r="IS380"/>
      <c r="IT380"/>
      <c r="IU380"/>
      <c r="IV380"/>
      <c r="IW380"/>
      <c r="IX380"/>
      <c r="IY380"/>
      <c r="IZ380"/>
      <c r="JA380"/>
      <c r="JB380"/>
      <c r="JC380"/>
      <c r="JD380"/>
      <c r="JE380"/>
      <c r="JF380"/>
      <c r="JG380"/>
      <c r="JH380"/>
      <c r="JI380"/>
      <c r="JJ380"/>
      <c r="JK380"/>
      <c r="JL380"/>
      <c r="JM380"/>
      <c r="JN380"/>
      <c r="JO380"/>
      <c r="JP380"/>
      <c r="JQ380"/>
      <c r="JR380"/>
      <c r="JS380"/>
      <c r="JT380"/>
      <c r="JU380"/>
      <c r="JV380"/>
      <c r="JW380"/>
      <c r="JX380"/>
      <c r="JY380"/>
      <c r="JZ380"/>
      <c r="KA380"/>
      <c r="KB380"/>
      <c r="KC380"/>
      <c r="KD380"/>
      <c r="KE380"/>
      <c r="KF380"/>
      <c r="KG380"/>
      <c r="KH380"/>
      <c r="KI380"/>
      <c r="KJ380"/>
      <c r="KK380"/>
      <c r="KL380"/>
      <c r="KM380"/>
      <c r="KN380"/>
      <c r="KO380"/>
      <c r="KP380"/>
      <c r="KQ380"/>
      <c r="KR380"/>
      <c r="KS380"/>
      <c r="KT380"/>
      <c r="KU380"/>
      <c r="KV380"/>
      <c r="KW380"/>
      <c r="KX380"/>
      <c r="KY380"/>
      <c r="KZ380"/>
      <c r="LA380"/>
      <c r="LB380"/>
      <c r="LC380"/>
      <c r="LD380"/>
      <c r="LE380"/>
      <c r="LF380"/>
      <c r="LG380"/>
      <c r="LH380"/>
      <c r="LI380"/>
      <c r="LJ380"/>
      <c r="LK380"/>
      <c r="LL380"/>
      <c r="LM380"/>
      <c r="LN380"/>
      <c r="LO380"/>
      <c r="LP380"/>
      <c r="LQ380"/>
      <c r="LR380"/>
      <c r="LS380"/>
      <c r="LT380"/>
      <c r="LU380"/>
      <c r="LV380"/>
      <c r="LW380"/>
      <c r="LX380"/>
      <c r="LY380"/>
      <c r="LZ380"/>
      <c r="MA380"/>
      <c r="MB380"/>
      <c r="MC380"/>
      <c r="MD380"/>
      <c r="ME380"/>
      <c r="MF380"/>
      <c r="MG380"/>
      <c r="MH380"/>
      <c r="MI380"/>
      <c r="MJ380"/>
      <c r="MK380"/>
      <c r="ML380"/>
      <c r="MM380"/>
      <c r="MN380"/>
      <c r="MO380"/>
      <c r="MP380"/>
      <c r="MQ380"/>
      <c r="MR380"/>
      <c r="MS380"/>
      <c r="MT380"/>
      <c r="MU380"/>
      <c r="MV380"/>
      <c r="MW380"/>
      <c r="MX380"/>
      <c r="MY380"/>
      <c r="MZ380"/>
      <c r="NA380"/>
      <c r="NB380"/>
      <c r="NC380"/>
      <c r="ND380"/>
      <c r="NE380"/>
      <c r="NF380"/>
      <c r="NG380"/>
      <c r="NH380"/>
      <c r="NI380"/>
      <c r="NJ380"/>
      <c r="NK380"/>
      <c r="NL380"/>
      <c r="NM380"/>
      <c r="NN380"/>
      <c r="NO380"/>
      <c r="NP380"/>
      <c r="NQ380"/>
      <c r="NR380"/>
      <c r="NS380"/>
      <c r="NT380"/>
      <c r="NU380"/>
      <c r="NV380"/>
      <c r="NW380"/>
      <c r="NX380"/>
      <c r="NY380"/>
      <c r="NZ380"/>
      <c r="OA380"/>
      <c r="OB380"/>
      <c r="OC380"/>
      <c r="OD380"/>
      <c r="OE380"/>
      <c r="OF380"/>
      <c r="OG380"/>
      <c r="OH380"/>
      <c r="OI380"/>
      <c r="OJ380"/>
      <c r="OK380"/>
      <c r="OL380"/>
      <c r="OM380"/>
      <c r="ON380"/>
      <c r="OO380"/>
      <c r="OP380"/>
      <c r="OQ380"/>
      <c r="OR380"/>
      <c r="OS380"/>
      <c r="OT380"/>
      <c r="OU380"/>
      <c r="OV380"/>
      <c r="OW380"/>
      <c r="OX380"/>
      <c r="OY380"/>
      <c r="OZ380"/>
      <c r="PA380"/>
      <c r="PB380"/>
      <c r="PC380"/>
      <c r="PD380"/>
      <c r="PE380"/>
      <c r="PF380"/>
      <c r="PG380"/>
      <c r="PH380"/>
      <c r="PI380"/>
      <c r="PJ380"/>
      <c r="PK380"/>
      <c r="PL380"/>
      <c r="PM380"/>
      <c r="PN380"/>
      <c r="PO380"/>
      <c r="PP380"/>
      <c r="PQ380"/>
      <c r="PR380"/>
      <c r="PS380"/>
      <c r="PT380"/>
      <c r="PU380"/>
      <c r="PV380"/>
      <c r="PW380"/>
      <c r="PX380"/>
      <c r="PY380"/>
      <c r="PZ380"/>
      <c r="QA380"/>
      <c r="QB380"/>
      <c r="QC380"/>
      <c r="QD380"/>
      <c r="QE380"/>
      <c r="QF380"/>
      <c r="QG380"/>
      <c r="QH380"/>
      <c r="QI380"/>
      <c r="QJ380"/>
      <c r="QK380"/>
      <c r="QL380"/>
      <c r="QM380"/>
      <c r="QN380"/>
      <c r="QO380"/>
      <c r="QP380"/>
      <c r="QQ380"/>
      <c r="QR380"/>
      <c r="QS380"/>
      <c r="QT380"/>
      <c r="QU380"/>
      <c r="QV380"/>
      <c r="QW380"/>
      <c r="QX380"/>
      <c r="QY380"/>
      <c r="QZ380"/>
      <c r="RA380"/>
      <c r="RB380"/>
      <c r="RC380"/>
      <c r="RD380"/>
      <c r="RE380"/>
      <c r="RF380"/>
      <c r="RG380"/>
      <c r="RH380"/>
      <c r="RI380"/>
      <c r="RJ380"/>
      <c r="RK380"/>
      <c r="RL380"/>
      <c r="RM380"/>
      <c r="RN380"/>
      <c r="RO380"/>
      <c r="RP380"/>
      <c r="RQ380"/>
      <c r="RR380"/>
      <c r="RS380"/>
      <c r="RT380"/>
      <c r="RU380"/>
      <c r="RV380"/>
      <c r="RW380"/>
      <c r="RX380"/>
      <c r="RY380"/>
      <c r="RZ380"/>
      <c r="SA380"/>
      <c r="SB380"/>
      <c r="SC380"/>
      <c r="SD380"/>
      <c r="SE380"/>
      <c r="SF380"/>
      <c r="SG380"/>
      <c r="SH380"/>
      <c r="SI380"/>
      <c r="SJ380"/>
      <c r="SK380"/>
      <c r="SL380"/>
      <c r="SM380"/>
      <c r="SN380"/>
      <c r="SO380"/>
      <c r="SP380"/>
      <c r="SQ380"/>
      <c r="SR380"/>
      <c r="SS380"/>
      <c r="ST380"/>
      <c r="SU380"/>
      <c r="SV380"/>
      <c r="SW380"/>
      <c r="SX380"/>
      <c r="SY380"/>
      <c r="SZ380"/>
      <c r="TA380"/>
      <c r="TB380"/>
      <c r="TC380"/>
      <c r="TD380"/>
      <c r="TE380"/>
      <c r="TF380"/>
      <c r="TG380"/>
      <c r="TH380"/>
      <c r="TI380"/>
      <c r="TJ380"/>
      <c r="TK380"/>
      <c r="TL380"/>
      <c r="TM380"/>
      <c r="TN380"/>
      <c r="TO380"/>
      <c r="TP380"/>
      <c r="TQ380"/>
      <c r="TR380"/>
      <c r="TS380"/>
      <c r="TT380"/>
      <c r="TU380"/>
      <c r="TV380"/>
      <c r="TW380"/>
      <c r="TX380"/>
      <c r="TY380"/>
      <c r="TZ380"/>
      <c r="UA380"/>
      <c r="UB380"/>
      <c r="UC380"/>
      <c r="UD380"/>
      <c r="UE380"/>
      <c r="UF380"/>
      <c r="UG380"/>
      <c r="UH380"/>
      <c r="UI380"/>
      <c r="UJ380"/>
      <c r="UK380"/>
      <c r="UL380"/>
      <c r="UM380"/>
      <c r="UN380"/>
      <c r="UO380"/>
      <c r="UP380"/>
      <c r="UQ380"/>
      <c r="UR380"/>
      <c r="US380"/>
      <c r="UT380"/>
      <c r="UU380"/>
      <c r="UV380"/>
      <c r="UW380"/>
      <c r="UX380"/>
      <c r="UY380"/>
      <c r="UZ380"/>
      <c r="VA380"/>
      <c r="VB380"/>
      <c r="VC380"/>
      <c r="VD380"/>
      <c r="VE380"/>
      <c r="VF380"/>
      <c r="VG380"/>
      <c r="VH380"/>
      <c r="VI380"/>
      <c r="VJ380"/>
      <c r="VK380"/>
      <c r="VL380"/>
      <c r="VM380"/>
      <c r="VN380"/>
      <c r="VO380"/>
      <c r="VP380"/>
      <c r="VQ380"/>
      <c r="VR380"/>
      <c r="VS380"/>
      <c r="VT380"/>
      <c r="VU380"/>
      <c r="VV380"/>
      <c r="VW380"/>
      <c r="VX380"/>
      <c r="VY380"/>
      <c r="VZ380"/>
      <c r="WA380"/>
      <c r="WB380"/>
      <c r="WC380"/>
      <c r="WD380"/>
      <c r="WE380"/>
      <c r="WF380"/>
      <c r="WG380"/>
      <c r="WH380"/>
      <c r="WI380"/>
      <c r="WJ380"/>
      <c r="WK380"/>
      <c r="WL380"/>
      <c r="WM380"/>
      <c r="WN380"/>
      <c r="WO380"/>
      <c r="WP380"/>
      <c r="WQ380"/>
      <c r="WR380"/>
      <c r="WS380"/>
      <c r="WT380"/>
      <c r="WU380"/>
      <c r="WV380"/>
      <c r="WW380"/>
      <c r="WX380"/>
      <c r="WY380"/>
      <c r="WZ380"/>
      <c r="XA380"/>
      <c r="XB380"/>
      <c r="XC380"/>
      <c r="XD380"/>
      <c r="XE380"/>
      <c r="XF380"/>
      <c r="XG380"/>
      <c r="XH380"/>
      <c r="XI380"/>
      <c r="XJ380"/>
      <c r="XK380"/>
      <c r="XL380"/>
      <c r="XM380"/>
      <c r="XN380"/>
      <c r="XO380"/>
      <c r="XP380"/>
      <c r="XQ380"/>
      <c r="XR380"/>
      <c r="XS380"/>
      <c r="XT380"/>
      <c r="XU380"/>
      <c r="XV380"/>
      <c r="XW380"/>
      <c r="XX380"/>
      <c r="XY380"/>
      <c r="XZ380"/>
      <c r="YA380"/>
      <c r="YB380"/>
      <c r="YC380"/>
      <c r="YD380"/>
      <c r="YE380"/>
      <c r="YF380"/>
      <c r="YG380"/>
      <c r="YH380"/>
      <c r="YI380"/>
      <c r="YJ380"/>
      <c r="YK380"/>
      <c r="YL380"/>
      <c r="YM380"/>
      <c r="YN380"/>
      <c r="YO380"/>
      <c r="YP380"/>
      <c r="YQ380"/>
      <c r="YR380"/>
      <c r="YS380"/>
      <c r="YT380"/>
      <c r="YU380"/>
      <c r="YV380"/>
      <c r="YW380"/>
      <c r="YX380"/>
      <c r="YY380"/>
      <c r="YZ380"/>
      <c r="ZA380"/>
      <c r="ZB380"/>
      <c r="ZC380"/>
      <c r="ZD380"/>
      <c r="ZE380"/>
      <c r="ZF380"/>
      <c r="ZG380"/>
      <c r="ZH380"/>
      <c r="ZI380"/>
      <c r="ZJ380"/>
      <c r="ZK380"/>
      <c r="ZL380"/>
      <c r="ZM380"/>
      <c r="ZN380"/>
      <c r="ZO380"/>
      <c r="ZP380"/>
      <c r="ZQ380"/>
      <c r="ZR380"/>
      <c r="ZS380"/>
      <c r="ZT380"/>
      <c r="ZU380"/>
      <c r="ZV380"/>
      <c r="ZW380"/>
      <c r="ZX380"/>
      <c r="ZY380"/>
      <c r="ZZ380"/>
      <c r="AAA380"/>
      <c r="AAB380"/>
      <c r="AAC380"/>
      <c r="AAD380"/>
      <c r="AAE380"/>
      <c r="AAF380"/>
      <c r="AAG380"/>
      <c r="AAH380"/>
      <c r="AAI380"/>
      <c r="AAJ380"/>
      <c r="AAK380"/>
      <c r="AAL380"/>
      <c r="AAM380"/>
      <c r="AAN380"/>
      <c r="AAO380"/>
      <c r="AAP380"/>
      <c r="AAQ380"/>
      <c r="AAR380"/>
      <c r="AAS380"/>
      <c r="AAT380"/>
      <c r="AAU380"/>
      <c r="AAV380"/>
      <c r="AAW380"/>
      <c r="AAX380"/>
      <c r="AAY380"/>
      <c r="AAZ380"/>
      <c r="ABA380"/>
      <c r="ABB380"/>
      <c r="ABC380"/>
      <c r="ABD380"/>
      <c r="ABE380"/>
      <c r="ABF380"/>
      <c r="ABG380"/>
      <c r="ABH380"/>
      <c r="ABI380"/>
      <c r="ABJ380"/>
      <c r="ABK380"/>
      <c r="ABL380"/>
      <c r="ABM380"/>
      <c r="ABN380"/>
      <c r="ABO380"/>
      <c r="ABP380"/>
      <c r="ABQ380"/>
      <c r="ABR380"/>
      <c r="ABS380"/>
      <c r="ABT380"/>
      <c r="ABU380"/>
      <c r="ABV380"/>
      <c r="ABW380"/>
      <c r="ABX380"/>
      <c r="ABY380"/>
      <c r="ABZ380"/>
      <c r="ACA380"/>
      <c r="ACB380"/>
      <c r="ACC380"/>
      <c r="ACD380"/>
      <c r="ACE380"/>
      <c r="ACF380"/>
      <c r="ACG380"/>
      <c r="ACH380"/>
      <c r="ACI380"/>
      <c r="ACJ380"/>
      <c r="ACK380"/>
      <c r="ACL380"/>
      <c r="ACM380"/>
      <c r="ACN380"/>
      <c r="ACO380"/>
      <c r="ACP380"/>
      <c r="ACQ380"/>
      <c r="ACR380"/>
      <c r="ACS380"/>
      <c r="ACT380"/>
      <c r="ACU380"/>
      <c r="ACV380"/>
      <c r="ACW380"/>
      <c r="ACX380"/>
      <c r="ACY380"/>
      <c r="ACZ380"/>
      <c r="ADA380"/>
      <c r="ADB380"/>
      <c r="ADC380"/>
      <c r="ADD380"/>
      <c r="ADE380"/>
      <c r="ADF380"/>
      <c r="ADG380"/>
      <c r="ADH380"/>
      <c r="ADI380"/>
      <c r="ADJ380"/>
      <c r="ADK380"/>
      <c r="ADL380"/>
      <c r="ADM380"/>
      <c r="ADN380"/>
      <c r="ADO380"/>
      <c r="ADP380"/>
      <c r="ADQ380"/>
      <c r="ADR380"/>
      <c r="ADS380"/>
      <c r="ADT380"/>
      <c r="ADU380"/>
      <c r="ADV380"/>
      <c r="ADW380"/>
      <c r="ADX380"/>
      <c r="ADY380"/>
      <c r="ADZ380"/>
      <c r="AEA380"/>
      <c r="AEB380"/>
      <c r="AEC380"/>
      <c r="AED380"/>
      <c r="AEE380"/>
      <c r="AEF380"/>
      <c r="AEG380"/>
      <c r="AEH380"/>
      <c r="AEI380"/>
      <c r="AEJ380"/>
      <c r="AEK380"/>
      <c r="AEL380"/>
      <c r="AEM380"/>
      <c r="AEN380"/>
      <c r="AEO380"/>
      <c r="AEP380"/>
      <c r="AEQ380"/>
      <c r="AER380"/>
      <c r="AES380"/>
      <c r="AET380"/>
      <c r="AEU380"/>
      <c r="AEV380"/>
      <c r="AEW380"/>
      <c r="AEX380"/>
      <c r="AEY380"/>
      <c r="AEZ380"/>
      <c r="AFA380"/>
      <c r="AFB380"/>
      <c r="AFC380"/>
      <c r="AFD380"/>
      <c r="AFE380"/>
      <c r="AFF380"/>
      <c r="AFG380"/>
      <c r="AFH380"/>
      <c r="AFI380"/>
      <c r="AFJ380"/>
      <c r="AFK380"/>
      <c r="AFL380"/>
      <c r="AFM380"/>
      <c r="AFN380"/>
      <c r="AFO380"/>
      <c r="AFP380"/>
      <c r="AFQ380"/>
      <c r="AFR380"/>
      <c r="AFS380"/>
      <c r="AFT380"/>
      <c r="AFU380"/>
      <c r="AFV380"/>
      <c r="AFW380"/>
      <c r="AFX380"/>
      <c r="AFY380"/>
      <c r="AFZ380"/>
      <c r="AGA380"/>
      <c r="AGB380"/>
      <c r="AGC380"/>
      <c r="AGD380"/>
      <c r="AGE380"/>
      <c r="AGF380"/>
      <c r="AGG380"/>
      <c r="AGH380"/>
      <c r="AGI380"/>
      <c r="AGJ380"/>
      <c r="AGK380"/>
      <c r="AGL380"/>
      <c r="AGM380"/>
      <c r="AGN380"/>
      <c r="AGO380"/>
      <c r="AGP380"/>
      <c r="AGQ380"/>
      <c r="AGR380"/>
      <c r="AGS380"/>
      <c r="AGT380"/>
      <c r="AGU380"/>
      <c r="AGV380"/>
      <c r="AGW380"/>
      <c r="AGX380"/>
      <c r="AGY380"/>
      <c r="AGZ380"/>
      <c r="AHA380"/>
      <c r="AHB380"/>
      <c r="AHC380"/>
      <c r="AHD380"/>
      <c r="AHE380"/>
      <c r="AHF380"/>
      <c r="AHG380"/>
      <c r="AHH380"/>
      <c r="AHI380"/>
      <c r="AHJ380"/>
      <c r="AHK380"/>
      <c r="AHL380"/>
      <c r="AHM380"/>
      <c r="AHN380"/>
      <c r="AHO380"/>
      <c r="AHP380"/>
      <c r="AHQ380"/>
      <c r="AHR380"/>
      <c r="AHS380"/>
      <c r="AHT380"/>
      <c r="AHU380"/>
      <c r="AHV380"/>
      <c r="AHW380"/>
      <c r="AHX380"/>
      <c r="AHY380"/>
      <c r="AHZ380"/>
      <c r="AIA380"/>
      <c r="AIB380"/>
      <c r="AIC380"/>
      <c r="AID380"/>
      <c r="AIE380"/>
      <c r="AIF380"/>
      <c r="AIG380"/>
      <c r="AIH380"/>
      <c r="AII380"/>
      <c r="AIJ380"/>
      <c r="AIK380"/>
      <c r="AIL380"/>
      <c r="AIM380"/>
      <c r="AIN380"/>
      <c r="AIO380"/>
      <c r="AIP380"/>
      <c r="AIQ380"/>
      <c r="AIR380"/>
      <c r="AIS380"/>
      <c r="AIT380"/>
      <c r="AIU380"/>
      <c r="AIV380"/>
      <c r="AIW380"/>
      <c r="AIX380"/>
      <c r="AIY380"/>
      <c r="AIZ380"/>
      <c r="AJA380"/>
      <c r="AJB380"/>
      <c r="AJC380"/>
      <c r="AJD380"/>
      <c r="AJE380"/>
      <c r="AJF380"/>
      <c r="AJG380"/>
      <c r="AJH380"/>
      <c r="AJI380"/>
      <c r="AJJ380"/>
      <c r="AJK380"/>
      <c r="AJL380"/>
      <c r="AJM380"/>
      <c r="AJN380"/>
      <c r="AJO380"/>
    </row>
    <row r="381" spans="1:951" x14ac:dyDescent="0.35">
      <c r="A381" s="131" t="s">
        <v>151</v>
      </c>
      <c r="B381" s="131">
        <v>3539150</v>
      </c>
      <c r="C381" s="131" t="s">
        <v>1619</v>
      </c>
      <c r="D381" s="131" t="s">
        <v>381</v>
      </c>
      <c r="E381" s="131" t="s">
        <v>1620</v>
      </c>
      <c r="F381" s="131" t="s">
        <v>768</v>
      </c>
      <c r="G381" s="129">
        <f t="shared" si="5"/>
        <v>4</v>
      </c>
      <c r="H381" s="131" t="s">
        <v>184</v>
      </c>
      <c r="I381" s="131" t="s">
        <v>1629</v>
      </c>
      <c r="J381" s="131" t="s">
        <v>190</v>
      </c>
      <c r="K381" s="131" t="s">
        <v>148</v>
      </c>
      <c r="L381" s="131"/>
      <c r="M381" s="133">
        <v>0.24</v>
      </c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  <c r="IP381"/>
      <c r="IQ381"/>
      <c r="IR381"/>
      <c r="IS381"/>
      <c r="IT381"/>
      <c r="IU381"/>
      <c r="IV381"/>
      <c r="IW381"/>
      <c r="IX381"/>
      <c r="IY381"/>
      <c r="IZ381"/>
      <c r="JA381"/>
      <c r="JB381"/>
      <c r="JC381"/>
      <c r="JD381"/>
      <c r="JE381"/>
      <c r="JF381"/>
      <c r="JG381"/>
      <c r="JH381"/>
      <c r="JI381"/>
      <c r="JJ381"/>
      <c r="JK381"/>
      <c r="JL381"/>
      <c r="JM381"/>
      <c r="JN381"/>
      <c r="JO381"/>
      <c r="JP381"/>
      <c r="JQ381"/>
      <c r="JR381"/>
      <c r="JS381"/>
      <c r="JT381"/>
      <c r="JU381"/>
      <c r="JV381"/>
      <c r="JW381"/>
      <c r="JX381"/>
      <c r="JY381"/>
      <c r="JZ381"/>
      <c r="KA381"/>
      <c r="KB381"/>
      <c r="KC381"/>
      <c r="KD381"/>
      <c r="KE381"/>
      <c r="KF381"/>
      <c r="KG381"/>
      <c r="KH381"/>
      <c r="KI381"/>
      <c r="KJ381"/>
      <c r="KK381"/>
      <c r="KL381"/>
      <c r="KM381"/>
      <c r="KN381"/>
      <c r="KO381"/>
      <c r="KP381"/>
      <c r="KQ381"/>
      <c r="KR381"/>
      <c r="KS381"/>
      <c r="KT381"/>
      <c r="KU381"/>
      <c r="KV381"/>
      <c r="KW381"/>
      <c r="KX381"/>
      <c r="KY381"/>
      <c r="KZ381"/>
      <c r="LA381"/>
      <c r="LB381"/>
      <c r="LC381"/>
      <c r="LD381"/>
      <c r="LE381"/>
      <c r="LF381"/>
      <c r="LG381"/>
      <c r="LH381"/>
      <c r="LI381"/>
      <c r="LJ381"/>
      <c r="LK381"/>
      <c r="LL381"/>
      <c r="LM381"/>
      <c r="LN381"/>
      <c r="LO381"/>
      <c r="LP381"/>
      <c r="LQ381"/>
      <c r="LR381"/>
      <c r="LS381"/>
      <c r="LT381"/>
      <c r="LU381"/>
      <c r="LV381"/>
      <c r="LW381"/>
      <c r="LX381"/>
      <c r="LY381"/>
      <c r="LZ381"/>
      <c r="MA381"/>
      <c r="MB381"/>
      <c r="MC381"/>
      <c r="MD381"/>
      <c r="ME381"/>
      <c r="MF381"/>
      <c r="MG381"/>
      <c r="MH381"/>
      <c r="MI381"/>
      <c r="MJ381"/>
      <c r="MK381"/>
      <c r="ML381"/>
      <c r="MM381"/>
      <c r="MN381"/>
      <c r="MO381"/>
      <c r="MP381"/>
      <c r="MQ381"/>
      <c r="MR381"/>
      <c r="MS381"/>
      <c r="MT381"/>
      <c r="MU381"/>
      <c r="MV381"/>
      <c r="MW381"/>
      <c r="MX381"/>
      <c r="MY381"/>
      <c r="MZ381"/>
      <c r="NA381"/>
      <c r="NB381"/>
      <c r="NC381"/>
      <c r="ND381"/>
      <c r="NE381"/>
      <c r="NF381"/>
      <c r="NG381"/>
      <c r="NH381"/>
      <c r="NI381"/>
      <c r="NJ381"/>
      <c r="NK381"/>
      <c r="NL381"/>
      <c r="NM381"/>
      <c r="NN381"/>
      <c r="NO381"/>
      <c r="NP381"/>
      <c r="NQ381"/>
      <c r="NR381"/>
      <c r="NS381"/>
      <c r="NT381"/>
      <c r="NU381"/>
      <c r="NV381"/>
      <c r="NW381"/>
      <c r="NX381"/>
      <c r="NY381"/>
      <c r="NZ381"/>
      <c r="OA381"/>
      <c r="OB381"/>
      <c r="OC381"/>
      <c r="OD381"/>
      <c r="OE381"/>
      <c r="OF381"/>
      <c r="OG381"/>
      <c r="OH381"/>
      <c r="OI381"/>
      <c r="OJ381"/>
      <c r="OK381"/>
      <c r="OL381"/>
      <c r="OM381"/>
      <c r="ON381"/>
      <c r="OO381"/>
      <c r="OP381"/>
      <c r="OQ381"/>
      <c r="OR381"/>
      <c r="OS381"/>
      <c r="OT381"/>
      <c r="OU381"/>
      <c r="OV381"/>
      <c r="OW381"/>
      <c r="OX381"/>
      <c r="OY381"/>
      <c r="OZ381"/>
      <c r="PA381"/>
      <c r="PB381"/>
      <c r="PC381"/>
      <c r="PD381"/>
      <c r="PE381"/>
      <c r="PF381"/>
      <c r="PG381"/>
      <c r="PH381"/>
      <c r="PI381"/>
      <c r="PJ381"/>
      <c r="PK381"/>
      <c r="PL381"/>
      <c r="PM381"/>
      <c r="PN381"/>
      <c r="PO381"/>
      <c r="PP381"/>
      <c r="PQ381"/>
      <c r="PR381"/>
      <c r="PS381"/>
      <c r="PT381"/>
      <c r="PU381"/>
      <c r="PV381"/>
      <c r="PW381"/>
      <c r="PX381"/>
      <c r="PY381"/>
      <c r="PZ381"/>
      <c r="QA381"/>
      <c r="QB381"/>
      <c r="QC381"/>
      <c r="QD381"/>
      <c r="QE381"/>
      <c r="QF381"/>
      <c r="QG381"/>
      <c r="QH381"/>
      <c r="QI381"/>
      <c r="QJ381"/>
      <c r="QK381"/>
      <c r="QL381"/>
      <c r="QM381"/>
      <c r="QN381"/>
      <c r="QO381"/>
      <c r="QP381"/>
      <c r="QQ381"/>
      <c r="QR381"/>
      <c r="QS381"/>
      <c r="QT381"/>
      <c r="QU381"/>
      <c r="QV381"/>
      <c r="QW381"/>
      <c r="QX381"/>
      <c r="QY381"/>
      <c r="QZ381"/>
      <c r="RA381"/>
      <c r="RB381"/>
      <c r="RC381"/>
      <c r="RD381"/>
      <c r="RE381"/>
      <c r="RF381"/>
      <c r="RG381"/>
      <c r="RH381"/>
      <c r="RI381"/>
      <c r="RJ381"/>
      <c r="RK381"/>
      <c r="RL381"/>
      <c r="RM381"/>
      <c r="RN381"/>
      <c r="RO381"/>
      <c r="RP381"/>
      <c r="RQ381"/>
      <c r="RR381"/>
      <c r="RS381"/>
      <c r="RT381"/>
      <c r="RU381"/>
      <c r="RV381"/>
      <c r="RW381"/>
      <c r="RX381"/>
      <c r="RY381"/>
      <c r="RZ381"/>
      <c r="SA381"/>
      <c r="SB381"/>
      <c r="SC381"/>
      <c r="SD381"/>
      <c r="SE381"/>
      <c r="SF381"/>
      <c r="SG381"/>
      <c r="SH381"/>
      <c r="SI381"/>
      <c r="SJ381"/>
      <c r="SK381"/>
      <c r="SL381"/>
      <c r="SM381"/>
      <c r="SN381"/>
      <c r="SO381"/>
      <c r="SP381"/>
      <c r="SQ381"/>
      <c r="SR381"/>
      <c r="SS381"/>
      <c r="ST381"/>
      <c r="SU381"/>
      <c r="SV381"/>
      <c r="SW381"/>
      <c r="SX381"/>
      <c r="SY381"/>
      <c r="SZ381"/>
      <c r="TA381"/>
      <c r="TB381"/>
      <c r="TC381"/>
      <c r="TD381"/>
      <c r="TE381"/>
      <c r="TF381"/>
      <c r="TG381"/>
      <c r="TH381"/>
      <c r="TI381"/>
      <c r="TJ381"/>
      <c r="TK381"/>
      <c r="TL381"/>
      <c r="TM381"/>
      <c r="TN381"/>
      <c r="TO381"/>
      <c r="TP381"/>
      <c r="TQ381"/>
      <c r="TR381"/>
      <c r="TS381"/>
      <c r="TT381"/>
      <c r="TU381"/>
      <c r="TV381"/>
      <c r="TW381"/>
      <c r="TX381"/>
      <c r="TY381"/>
      <c r="TZ381"/>
      <c r="UA381"/>
      <c r="UB381"/>
      <c r="UC381"/>
      <c r="UD381"/>
      <c r="UE381"/>
      <c r="UF381"/>
      <c r="UG381"/>
      <c r="UH381"/>
      <c r="UI381"/>
      <c r="UJ381"/>
      <c r="UK381"/>
      <c r="UL381"/>
      <c r="UM381"/>
      <c r="UN381"/>
      <c r="UO381"/>
      <c r="UP381"/>
      <c r="UQ381"/>
      <c r="UR381"/>
      <c r="US381"/>
      <c r="UT381"/>
      <c r="UU381"/>
      <c r="UV381"/>
      <c r="UW381"/>
      <c r="UX381"/>
      <c r="UY381"/>
      <c r="UZ381"/>
      <c r="VA381"/>
      <c r="VB381"/>
      <c r="VC381"/>
      <c r="VD381"/>
      <c r="VE381"/>
      <c r="VF381"/>
      <c r="VG381"/>
      <c r="VH381"/>
      <c r="VI381"/>
      <c r="VJ381"/>
      <c r="VK381"/>
      <c r="VL381"/>
      <c r="VM381"/>
      <c r="VN381"/>
      <c r="VO381"/>
      <c r="VP381"/>
      <c r="VQ381"/>
      <c r="VR381"/>
      <c r="VS381"/>
      <c r="VT381"/>
      <c r="VU381"/>
      <c r="VV381"/>
      <c r="VW381"/>
      <c r="VX381"/>
      <c r="VY381"/>
      <c r="VZ381"/>
      <c r="WA381"/>
      <c r="WB381"/>
      <c r="WC381"/>
      <c r="WD381"/>
      <c r="WE381"/>
      <c r="WF381"/>
      <c r="WG381"/>
      <c r="WH381"/>
      <c r="WI381"/>
      <c r="WJ381"/>
      <c r="WK381"/>
      <c r="WL381"/>
      <c r="WM381"/>
      <c r="WN381"/>
      <c r="WO381"/>
      <c r="WP381"/>
      <c r="WQ381"/>
      <c r="WR381"/>
      <c r="WS381"/>
      <c r="WT381"/>
      <c r="WU381"/>
      <c r="WV381"/>
      <c r="WW381"/>
      <c r="WX381"/>
      <c r="WY381"/>
      <c r="WZ381"/>
      <c r="XA381"/>
      <c r="XB381"/>
      <c r="XC381"/>
      <c r="XD381"/>
      <c r="XE381"/>
      <c r="XF381"/>
      <c r="XG381"/>
      <c r="XH381"/>
      <c r="XI381"/>
      <c r="XJ381"/>
      <c r="XK381"/>
      <c r="XL381"/>
      <c r="XM381"/>
      <c r="XN381"/>
      <c r="XO381"/>
      <c r="XP381"/>
      <c r="XQ381"/>
      <c r="XR381"/>
      <c r="XS381"/>
      <c r="XT381"/>
      <c r="XU381"/>
      <c r="XV381"/>
      <c r="XW381"/>
      <c r="XX381"/>
      <c r="XY381"/>
      <c r="XZ381"/>
      <c r="YA381"/>
      <c r="YB381"/>
      <c r="YC381"/>
      <c r="YD381"/>
      <c r="YE381"/>
      <c r="YF381"/>
      <c r="YG381"/>
      <c r="YH381"/>
      <c r="YI381"/>
      <c r="YJ381"/>
      <c r="YK381"/>
      <c r="YL381"/>
      <c r="YM381"/>
      <c r="YN381"/>
      <c r="YO381"/>
      <c r="YP381"/>
      <c r="YQ381"/>
      <c r="YR381"/>
      <c r="YS381"/>
      <c r="YT381"/>
      <c r="YU381"/>
      <c r="YV381"/>
      <c r="YW381"/>
      <c r="YX381"/>
      <c r="YY381"/>
      <c r="YZ381"/>
      <c r="ZA381"/>
      <c r="ZB381"/>
      <c r="ZC381"/>
      <c r="ZD381"/>
      <c r="ZE381"/>
      <c r="ZF381"/>
      <c r="ZG381"/>
      <c r="ZH381"/>
      <c r="ZI381"/>
      <c r="ZJ381"/>
      <c r="ZK381"/>
      <c r="ZL381"/>
      <c r="ZM381"/>
      <c r="ZN381"/>
      <c r="ZO381"/>
      <c r="ZP381"/>
      <c r="ZQ381"/>
      <c r="ZR381"/>
      <c r="ZS381"/>
      <c r="ZT381"/>
      <c r="ZU381"/>
      <c r="ZV381"/>
      <c r="ZW381"/>
      <c r="ZX381"/>
      <c r="ZY381"/>
      <c r="ZZ381"/>
      <c r="AAA381"/>
      <c r="AAB381"/>
      <c r="AAC381"/>
      <c r="AAD381"/>
      <c r="AAE381"/>
      <c r="AAF381"/>
      <c r="AAG381"/>
      <c r="AAH381"/>
      <c r="AAI381"/>
      <c r="AAJ381"/>
      <c r="AAK381"/>
      <c r="AAL381"/>
      <c r="AAM381"/>
      <c r="AAN381"/>
      <c r="AAO381"/>
      <c r="AAP381"/>
      <c r="AAQ381"/>
      <c r="AAR381"/>
      <c r="AAS381"/>
      <c r="AAT381"/>
      <c r="AAU381"/>
      <c r="AAV381"/>
      <c r="AAW381"/>
      <c r="AAX381"/>
      <c r="AAY381"/>
      <c r="AAZ381"/>
      <c r="ABA381"/>
      <c r="ABB381"/>
      <c r="ABC381"/>
      <c r="ABD381"/>
      <c r="ABE381"/>
      <c r="ABF381"/>
      <c r="ABG381"/>
      <c r="ABH381"/>
      <c r="ABI381"/>
      <c r="ABJ381"/>
      <c r="ABK381"/>
      <c r="ABL381"/>
      <c r="ABM381"/>
      <c r="ABN381"/>
      <c r="ABO381"/>
      <c r="ABP381"/>
      <c r="ABQ381"/>
      <c r="ABR381"/>
      <c r="ABS381"/>
      <c r="ABT381"/>
      <c r="ABU381"/>
      <c r="ABV381"/>
      <c r="ABW381"/>
      <c r="ABX381"/>
      <c r="ABY381"/>
      <c r="ABZ381"/>
      <c r="ACA381"/>
      <c r="ACB381"/>
      <c r="ACC381"/>
      <c r="ACD381"/>
      <c r="ACE381"/>
      <c r="ACF381"/>
      <c r="ACG381"/>
      <c r="ACH381"/>
      <c r="ACI381"/>
      <c r="ACJ381"/>
      <c r="ACK381"/>
      <c r="ACL381"/>
      <c r="ACM381"/>
      <c r="ACN381"/>
      <c r="ACO381"/>
      <c r="ACP381"/>
      <c r="ACQ381"/>
      <c r="ACR381"/>
      <c r="ACS381"/>
      <c r="ACT381"/>
      <c r="ACU381"/>
      <c r="ACV381"/>
      <c r="ACW381"/>
      <c r="ACX381"/>
      <c r="ACY381"/>
      <c r="ACZ381"/>
      <c r="ADA381"/>
      <c r="ADB381"/>
      <c r="ADC381"/>
      <c r="ADD381"/>
      <c r="ADE381"/>
      <c r="ADF381"/>
      <c r="ADG381"/>
      <c r="ADH381"/>
      <c r="ADI381"/>
      <c r="ADJ381"/>
      <c r="ADK381"/>
      <c r="ADL381"/>
      <c r="ADM381"/>
      <c r="ADN381"/>
      <c r="ADO381"/>
      <c r="ADP381"/>
      <c r="ADQ381"/>
      <c r="ADR381"/>
      <c r="ADS381"/>
      <c r="ADT381"/>
      <c r="ADU381"/>
      <c r="ADV381"/>
      <c r="ADW381"/>
      <c r="ADX381"/>
      <c r="ADY381"/>
      <c r="ADZ381"/>
      <c r="AEA381"/>
      <c r="AEB381"/>
      <c r="AEC381"/>
      <c r="AED381"/>
      <c r="AEE381"/>
      <c r="AEF381"/>
      <c r="AEG381"/>
      <c r="AEH381"/>
      <c r="AEI381"/>
      <c r="AEJ381"/>
      <c r="AEK381"/>
      <c r="AEL381"/>
      <c r="AEM381"/>
      <c r="AEN381"/>
      <c r="AEO381"/>
      <c r="AEP381"/>
      <c r="AEQ381"/>
      <c r="AER381"/>
      <c r="AES381"/>
      <c r="AET381"/>
      <c r="AEU381"/>
      <c r="AEV381"/>
      <c r="AEW381"/>
      <c r="AEX381"/>
      <c r="AEY381"/>
      <c r="AEZ381"/>
      <c r="AFA381"/>
      <c r="AFB381"/>
      <c r="AFC381"/>
      <c r="AFD381"/>
      <c r="AFE381"/>
      <c r="AFF381"/>
      <c r="AFG381"/>
      <c r="AFH381"/>
      <c r="AFI381"/>
      <c r="AFJ381"/>
      <c r="AFK381"/>
      <c r="AFL381"/>
      <c r="AFM381"/>
      <c r="AFN381"/>
      <c r="AFO381"/>
      <c r="AFP381"/>
      <c r="AFQ381"/>
      <c r="AFR381"/>
      <c r="AFS381"/>
      <c r="AFT381"/>
      <c r="AFU381"/>
      <c r="AFV381"/>
      <c r="AFW381"/>
      <c r="AFX381"/>
      <c r="AFY381"/>
      <c r="AFZ381"/>
      <c r="AGA381"/>
      <c r="AGB381"/>
      <c r="AGC381"/>
      <c r="AGD381"/>
      <c r="AGE381"/>
      <c r="AGF381"/>
      <c r="AGG381"/>
      <c r="AGH381"/>
      <c r="AGI381"/>
      <c r="AGJ381"/>
      <c r="AGK381"/>
      <c r="AGL381"/>
      <c r="AGM381"/>
      <c r="AGN381"/>
      <c r="AGO381"/>
      <c r="AGP381"/>
      <c r="AGQ381"/>
      <c r="AGR381"/>
      <c r="AGS381"/>
      <c r="AGT381"/>
      <c r="AGU381"/>
      <c r="AGV381"/>
      <c r="AGW381"/>
      <c r="AGX381"/>
      <c r="AGY381"/>
      <c r="AGZ381"/>
      <c r="AHA381"/>
      <c r="AHB381"/>
      <c r="AHC381"/>
      <c r="AHD381"/>
      <c r="AHE381"/>
      <c r="AHF381"/>
      <c r="AHG381"/>
      <c r="AHH381"/>
      <c r="AHI381"/>
      <c r="AHJ381"/>
      <c r="AHK381"/>
      <c r="AHL381"/>
      <c r="AHM381"/>
      <c r="AHN381"/>
      <c r="AHO381"/>
      <c r="AHP381"/>
      <c r="AHQ381"/>
      <c r="AHR381"/>
      <c r="AHS381"/>
      <c r="AHT381"/>
      <c r="AHU381"/>
      <c r="AHV381"/>
      <c r="AHW381"/>
      <c r="AHX381"/>
      <c r="AHY381"/>
      <c r="AHZ381"/>
      <c r="AIA381"/>
      <c r="AIB381"/>
      <c r="AIC381"/>
      <c r="AID381"/>
      <c r="AIE381"/>
      <c r="AIF381"/>
      <c r="AIG381"/>
      <c r="AIH381"/>
      <c r="AII381"/>
      <c r="AIJ381"/>
      <c r="AIK381"/>
      <c r="AIL381"/>
      <c r="AIM381"/>
      <c r="AIN381"/>
      <c r="AIO381"/>
      <c r="AIP381"/>
      <c r="AIQ381"/>
      <c r="AIR381"/>
      <c r="AIS381"/>
      <c r="AIT381"/>
      <c r="AIU381"/>
      <c r="AIV381"/>
      <c r="AIW381"/>
      <c r="AIX381"/>
      <c r="AIY381"/>
      <c r="AIZ381"/>
      <c r="AJA381"/>
      <c r="AJB381"/>
      <c r="AJC381"/>
      <c r="AJD381"/>
      <c r="AJE381"/>
      <c r="AJF381"/>
      <c r="AJG381"/>
      <c r="AJH381"/>
      <c r="AJI381"/>
      <c r="AJJ381"/>
      <c r="AJK381"/>
      <c r="AJL381"/>
      <c r="AJM381"/>
      <c r="AJN381"/>
      <c r="AJO381"/>
    </row>
    <row r="382" spans="1:951" x14ac:dyDescent="0.35">
      <c r="A382" s="131" t="s">
        <v>151</v>
      </c>
      <c r="B382" s="131">
        <v>5623798</v>
      </c>
      <c r="C382" s="131" t="s">
        <v>1621</v>
      </c>
      <c r="D382" s="131" t="s">
        <v>412</v>
      </c>
      <c r="E382" s="131" t="s">
        <v>1622</v>
      </c>
      <c r="F382" s="131" t="s">
        <v>1623</v>
      </c>
      <c r="G382" s="129">
        <f t="shared" si="5"/>
        <v>13</v>
      </c>
      <c r="H382" s="131" t="s">
        <v>186</v>
      </c>
      <c r="I382" s="131" t="s">
        <v>1629</v>
      </c>
      <c r="J382" s="131" t="s">
        <v>213</v>
      </c>
      <c r="K382" s="131" t="s">
        <v>266</v>
      </c>
      <c r="L382" s="131"/>
      <c r="M382" s="133">
        <v>0.6</v>
      </c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  <c r="IP382"/>
      <c r="IQ382"/>
      <c r="IR382"/>
      <c r="IS382"/>
      <c r="IT382"/>
      <c r="IU382"/>
      <c r="IV382"/>
      <c r="IW382"/>
      <c r="IX382"/>
      <c r="IY382"/>
      <c r="IZ382"/>
      <c r="JA382"/>
      <c r="JB382"/>
      <c r="JC382"/>
      <c r="JD382"/>
      <c r="JE382"/>
      <c r="JF382"/>
      <c r="JG382"/>
      <c r="JH382"/>
      <c r="JI382"/>
      <c r="JJ382"/>
      <c r="JK382"/>
      <c r="JL382"/>
      <c r="JM382"/>
      <c r="JN382"/>
      <c r="JO382"/>
      <c r="JP382"/>
      <c r="JQ382"/>
      <c r="JR382"/>
      <c r="JS382"/>
      <c r="JT382"/>
      <c r="JU382"/>
      <c r="JV382"/>
      <c r="JW382"/>
      <c r="JX382"/>
      <c r="JY382"/>
      <c r="JZ382"/>
      <c r="KA382"/>
      <c r="KB382"/>
      <c r="KC382"/>
      <c r="KD382"/>
      <c r="KE382"/>
      <c r="KF382"/>
      <c r="KG382"/>
      <c r="KH382"/>
      <c r="KI382"/>
      <c r="KJ382"/>
      <c r="KK382"/>
      <c r="KL382"/>
      <c r="KM382"/>
      <c r="KN382"/>
      <c r="KO382"/>
      <c r="KP382"/>
      <c r="KQ382"/>
      <c r="KR382"/>
      <c r="KS382"/>
      <c r="KT382"/>
      <c r="KU382"/>
      <c r="KV382"/>
      <c r="KW382"/>
      <c r="KX382"/>
      <c r="KY382"/>
      <c r="KZ382"/>
      <c r="LA382"/>
      <c r="LB382"/>
      <c r="LC382"/>
      <c r="LD382"/>
      <c r="LE382"/>
      <c r="LF382"/>
      <c r="LG382"/>
      <c r="LH382"/>
      <c r="LI382"/>
      <c r="LJ382"/>
      <c r="LK382"/>
      <c r="LL382"/>
      <c r="LM382"/>
      <c r="LN382"/>
      <c r="LO382"/>
      <c r="LP382"/>
      <c r="LQ382"/>
      <c r="LR382"/>
      <c r="LS382"/>
      <c r="LT382"/>
      <c r="LU382"/>
      <c r="LV382"/>
      <c r="LW382"/>
      <c r="LX382"/>
      <c r="LY382"/>
      <c r="LZ382"/>
      <c r="MA382"/>
      <c r="MB382"/>
      <c r="MC382"/>
      <c r="MD382"/>
      <c r="ME382"/>
      <c r="MF382"/>
      <c r="MG382"/>
      <c r="MH382"/>
      <c r="MI382"/>
      <c r="MJ382"/>
      <c r="MK382"/>
      <c r="ML382"/>
      <c r="MM382"/>
      <c r="MN382"/>
      <c r="MO382"/>
      <c r="MP382"/>
      <c r="MQ382"/>
      <c r="MR382"/>
      <c r="MS382"/>
      <c r="MT382"/>
      <c r="MU382"/>
      <c r="MV382"/>
      <c r="MW382"/>
      <c r="MX382"/>
      <c r="MY382"/>
      <c r="MZ382"/>
      <c r="NA382"/>
      <c r="NB382"/>
      <c r="NC382"/>
      <c r="ND382"/>
      <c r="NE382"/>
      <c r="NF382"/>
      <c r="NG382"/>
      <c r="NH382"/>
      <c r="NI382"/>
      <c r="NJ382"/>
      <c r="NK382"/>
      <c r="NL382"/>
      <c r="NM382"/>
      <c r="NN382"/>
      <c r="NO382"/>
      <c r="NP382"/>
      <c r="NQ382"/>
      <c r="NR382"/>
      <c r="NS382"/>
      <c r="NT382"/>
      <c r="NU382"/>
      <c r="NV382"/>
      <c r="NW382"/>
      <c r="NX382"/>
      <c r="NY382"/>
      <c r="NZ382"/>
      <c r="OA382"/>
      <c r="OB382"/>
      <c r="OC382"/>
      <c r="OD382"/>
      <c r="OE382"/>
      <c r="OF382"/>
      <c r="OG382"/>
      <c r="OH382"/>
      <c r="OI382"/>
      <c r="OJ382"/>
      <c r="OK382"/>
      <c r="OL382"/>
      <c r="OM382"/>
      <c r="ON382"/>
      <c r="OO382"/>
      <c r="OP382"/>
      <c r="OQ382"/>
      <c r="OR382"/>
      <c r="OS382"/>
      <c r="OT382"/>
      <c r="OU382"/>
      <c r="OV382"/>
      <c r="OW382"/>
      <c r="OX382"/>
      <c r="OY382"/>
      <c r="OZ382"/>
      <c r="PA382"/>
      <c r="PB382"/>
      <c r="PC382"/>
      <c r="PD382"/>
      <c r="PE382"/>
      <c r="PF382"/>
      <c r="PG382"/>
      <c r="PH382"/>
      <c r="PI382"/>
      <c r="PJ382"/>
      <c r="PK382"/>
      <c r="PL382"/>
      <c r="PM382"/>
      <c r="PN382"/>
      <c r="PO382"/>
      <c r="PP382"/>
      <c r="PQ382"/>
      <c r="PR382"/>
      <c r="PS382"/>
      <c r="PT382"/>
      <c r="PU382"/>
      <c r="PV382"/>
      <c r="PW382"/>
      <c r="PX382"/>
      <c r="PY382"/>
      <c r="PZ382"/>
      <c r="QA382"/>
      <c r="QB382"/>
      <c r="QC382"/>
      <c r="QD382"/>
      <c r="QE382"/>
      <c r="QF382"/>
      <c r="QG382"/>
      <c r="QH382"/>
      <c r="QI382"/>
      <c r="QJ382"/>
      <c r="QK382"/>
      <c r="QL382"/>
      <c r="QM382"/>
      <c r="QN382"/>
      <c r="QO382"/>
      <c r="QP382"/>
      <c r="QQ382"/>
      <c r="QR382"/>
      <c r="QS382"/>
      <c r="QT382"/>
      <c r="QU382"/>
      <c r="QV382"/>
      <c r="QW382"/>
      <c r="QX382"/>
      <c r="QY382"/>
      <c r="QZ382"/>
      <c r="RA382"/>
      <c r="RB382"/>
      <c r="RC382"/>
      <c r="RD382"/>
      <c r="RE382"/>
      <c r="RF382"/>
      <c r="RG382"/>
      <c r="RH382"/>
      <c r="RI382"/>
      <c r="RJ382"/>
      <c r="RK382"/>
      <c r="RL382"/>
      <c r="RM382"/>
      <c r="RN382"/>
      <c r="RO382"/>
      <c r="RP382"/>
      <c r="RQ382"/>
      <c r="RR382"/>
      <c r="RS382"/>
      <c r="RT382"/>
      <c r="RU382"/>
      <c r="RV382"/>
      <c r="RW382"/>
      <c r="RX382"/>
      <c r="RY382"/>
      <c r="RZ382"/>
      <c r="SA382"/>
      <c r="SB382"/>
      <c r="SC382"/>
      <c r="SD382"/>
      <c r="SE382"/>
      <c r="SF382"/>
      <c r="SG382"/>
      <c r="SH382"/>
      <c r="SI382"/>
      <c r="SJ382"/>
      <c r="SK382"/>
      <c r="SL382"/>
      <c r="SM382"/>
      <c r="SN382"/>
      <c r="SO382"/>
      <c r="SP382"/>
      <c r="SQ382"/>
      <c r="SR382"/>
      <c r="SS382"/>
      <c r="ST382"/>
      <c r="SU382"/>
      <c r="SV382"/>
      <c r="SW382"/>
      <c r="SX382"/>
      <c r="SY382"/>
      <c r="SZ382"/>
      <c r="TA382"/>
      <c r="TB382"/>
      <c r="TC382"/>
      <c r="TD382"/>
      <c r="TE382"/>
      <c r="TF382"/>
      <c r="TG382"/>
      <c r="TH382"/>
      <c r="TI382"/>
      <c r="TJ382"/>
      <c r="TK382"/>
      <c r="TL382"/>
      <c r="TM382"/>
      <c r="TN382"/>
      <c r="TO382"/>
      <c r="TP382"/>
      <c r="TQ382"/>
      <c r="TR382"/>
      <c r="TS382"/>
      <c r="TT382"/>
      <c r="TU382"/>
      <c r="TV382"/>
      <c r="TW382"/>
      <c r="TX382"/>
      <c r="TY382"/>
      <c r="TZ382"/>
      <c r="UA382"/>
      <c r="UB382"/>
      <c r="UC382"/>
      <c r="UD382"/>
      <c r="UE382"/>
      <c r="UF382"/>
      <c r="UG382"/>
      <c r="UH382"/>
      <c r="UI382"/>
      <c r="UJ382"/>
      <c r="UK382"/>
      <c r="UL382"/>
      <c r="UM382"/>
      <c r="UN382"/>
      <c r="UO382"/>
      <c r="UP382"/>
      <c r="UQ382"/>
      <c r="UR382"/>
      <c r="US382"/>
      <c r="UT382"/>
      <c r="UU382"/>
      <c r="UV382"/>
      <c r="UW382"/>
      <c r="UX382"/>
      <c r="UY382"/>
      <c r="UZ382"/>
      <c r="VA382"/>
      <c r="VB382"/>
      <c r="VC382"/>
      <c r="VD382"/>
      <c r="VE382"/>
      <c r="VF382"/>
      <c r="VG382"/>
      <c r="VH382"/>
      <c r="VI382"/>
      <c r="VJ382"/>
      <c r="VK382"/>
      <c r="VL382"/>
      <c r="VM382"/>
      <c r="VN382"/>
      <c r="VO382"/>
      <c r="VP382"/>
      <c r="VQ382"/>
      <c r="VR382"/>
      <c r="VS382"/>
      <c r="VT382"/>
      <c r="VU382"/>
      <c r="VV382"/>
      <c r="VW382"/>
      <c r="VX382"/>
      <c r="VY382"/>
      <c r="VZ382"/>
      <c r="WA382"/>
      <c r="WB382"/>
      <c r="WC382"/>
      <c r="WD382"/>
      <c r="WE382"/>
      <c r="WF382"/>
      <c r="WG382"/>
      <c r="WH382"/>
      <c r="WI382"/>
      <c r="WJ382"/>
      <c r="WK382"/>
      <c r="WL382"/>
      <c r="WM382"/>
      <c r="WN382"/>
      <c r="WO382"/>
      <c r="WP382"/>
      <c r="WQ382"/>
      <c r="WR382"/>
      <c r="WS382"/>
      <c r="WT382"/>
      <c r="WU382"/>
      <c r="WV382"/>
      <c r="WW382"/>
      <c r="WX382"/>
      <c r="WY382"/>
      <c r="WZ382"/>
      <c r="XA382"/>
      <c r="XB382"/>
      <c r="XC382"/>
      <c r="XD382"/>
      <c r="XE382"/>
      <c r="XF382"/>
      <c r="XG382"/>
      <c r="XH382"/>
      <c r="XI382"/>
      <c r="XJ382"/>
      <c r="XK382"/>
      <c r="XL382"/>
      <c r="XM382"/>
      <c r="XN382"/>
      <c r="XO382"/>
      <c r="XP382"/>
      <c r="XQ382"/>
      <c r="XR382"/>
      <c r="XS382"/>
      <c r="XT382"/>
      <c r="XU382"/>
      <c r="XV382"/>
      <c r="XW382"/>
      <c r="XX382"/>
      <c r="XY382"/>
      <c r="XZ382"/>
      <c r="YA382"/>
      <c r="YB382"/>
      <c r="YC382"/>
      <c r="YD382"/>
      <c r="YE382"/>
      <c r="YF382"/>
      <c r="YG382"/>
      <c r="YH382"/>
      <c r="YI382"/>
      <c r="YJ382"/>
      <c r="YK382"/>
      <c r="YL382"/>
      <c r="YM382"/>
      <c r="YN382"/>
      <c r="YO382"/>
      <c r="YP382"/>
      <c r="YQ382"/>
      <c r="YR382"/>
      <c r="YS382"/>
      <c r="YT382"/>
      <c r="YU382"/>
      <c r="YV382"/>
      <c r="YW382"/>
      <c r="YX382"/>
      <c r="YY382"/>
      <c r="YZ382"/>
      <c r="ZA382"/>
      <c r="ZB382"/>
      <c r="ZC382"/>
      <c r="ZD382"/>
      <c r="ZE382"/>
      <c r="ZF382"/>
      <c r="ZG382"/>
      <c r="ZH382"/>
      <c r="ZI382"/>
      <c r="ZJ382"/>
      <c r="ZK382"/>
      <c r="ZL382"/>
      <c r="ZM382"/>
      <c r="ZN382"/>
      <c r="ZO382"/>
      <c r="ZP382"/>
      <c r="ZQ382"/>
      <c r="ZR382"/>
      <c r="ZS382"/>
      <c r="ZT382"/>
      <c r="ZU382"/>
      <c r="ZV382"/>
      <c r="ZW382"/>
      <c r="ZX382"/>
      <c r="ZY382"/>
      <c r="ZZ382"/>
      <c r="AAA382"/>
      <c r="AAB382"/>
      <c r="AAC382"/>
      <c r="AAD382"/>
      <c r="AAE382"/>
      <c r="AAF382"/>
      <c r="AAG382"/>
      <c r="AAH382"/>
      <c r="AAI382"/>
      <c r="AAJ382"/>
      <c r="AAK382"/>
      <c r="AAL382"/>
      <c r="AAM382"/>
      <c r="AAN382"/>
      <c r="AAO382"/>
      <c r="AAP382"/>
      <c r="AAQ382"/>
      <c r="AAR382"/>
      <c r="AAS382"/>
      <c r="AAT382"/>
      <c r="AAU382"/>
      <c r="AAV382"/>
      <c r="AAW382"/>
      <c r="AAX382"/>
      <c r="AAY382"/>
      <c r="AAZ382"/>
      <c r="ABA382"/>
      <c r="ABB382"/>
      <c r="ABC382"/>
      <c r="ABD382"/>
      <c r="ABE382"/>
      <c r="ABF382"/>
      <c r="ABG382"/>
      <c r="ABH382"/>
      <c r="ABI382"/>
      <c r="ABJ382"/>
      <c r="ABK382"/>
      <c r="ABL382"/>
      <c r="ABM382"/>
      <c r="ABN382"/>
      <c r="ABO382"/>
      <c r="ABP382"/>
      <c r="ABQ382"/>
      <c r="ABR382"/>
      <c r="ABS382"/>
      <c r="ABT382"/>
      <c r="ABU382"/>
      <c r="ABV382"/>
      <c r="ABW382"/>
      <c r="ABX382"/>
      <c r="ABY382"/>
      <c r="ABZ382"/>
      <c r="ACA382"/>
      <c r="ACB382"/>
      <c r="ACC382"/>
      <c r="ACD382"/>
      <c r="ACE382"/>
      <c r="ACF382"/>
      <c r="ACG382"/>
      <c r="ACH382"/>
      <c r="ACI382"/>
      <c r="ACJ382"/>
      <c r="ACK382"/>
      <c r="ACL382"/>
      <c r="ACM382"/>
      <c r="ACN382"/>
      <c r="ACO382"/>
      <c r="ACP382"/>
      <c r="ACQ382"/>
      <c r="ACR382"/>
      <c r="ACS382"/>
      <c r="ACT382"/>
      <c r="ACU382"/>
      <c r="ACV382"/>
      <c r="ACW382"/>
      <c r="ACX382"/>
      <c r="ACY382"/>
      <c r="ACZ382"/>
      <c r="ADA382"/>
      <c r="ADB382"/>
      <c r="ADC382"/>
      <c r="ADD382"/>
      <c r="ADE382"/>
      <c r="ADF382"/>
      <c r="ADG382"/>
      <c r="ADH382"/>
      <c r="ADI382"/>
      <c r="ADJ382"/>
      <c r="ADK382"/>
      <c r="ADL382"/>
      <c r="ADM382"/>
      <c r="ADN382"/>
      <c r="ADO382"/>
      <c r="ADP382"/>
      <c r="ADQ382"/>
      <c r="ADR382"/>
      <c r="ADS382"/>
      <c r="ADT382"/>
      <c r="ADU382"/>
      <c r="ADV382"/>
      <c r="ADW382"/>
      <c r="ADX382"/>
      <c r="ADY382"/>
      <c r="ADZ382"/>
      <c r="AEA382"/>
      <c r="AEB382"/>
      <c r="AEC382"/>
      <c r="AED382"/>
      <c r="AEE382"/>
      <c r="AEF382"/>
      <c r="AEG382"/>
      <c r="AEH382"/>
      <c r="AEI382"/>
      <c r="AEJ382"/>
      <c r="AEK382"/>
      <c r="AEL382"/>
      <c r="AEM382"/>
      <c r="AEN382"/>
      <c r="AEO382"/>
      <c r="AEP382"/>
      <c r="AEQ382"/>
      <c r="AER382"/>
      <c r="AES382"/>
      <c r="AET382"/>
      <c r="AEU382"/>
      <c r="AEV382"/>
      <c r="AEW382"/>
      <c r="AEX382"/>
      <c r="AEY382"/>
      <c r="AEZ382"/>
      <c r="AFA382"/>
      <c r="AFB382"/>
      <c r="AFC382"/>
      <c r="AFD382"/>
      <c r="AFE382"/>
      <c r="AFF382"/>
      <c r="AFG382"/>
      <c r="AFH382"/>
      <c r="AFI382"/>
      <c r="AFJ382"/>
      <c r="AFK382"/>
      <c r="AFL382"/>
      <c r="AFM382"/>
      <c r="AFN382"/>
      <c r="AFO382"/>
      <c r="AFP382"/>
      <c r="AFQ382"/>
      <c r="AFR382"/>
      <c r="AFS382"/>
      <c r="AFT382"/>
      <c r="AFU382"/>
      <c r="AFV382"/>
      <c r="AFW382"/>
      <c r="AFX382"/>
      <c r="AFY382"/>
      <c r="AFZ382"/>
      <c r="AGA382"/>
      <c r="AGB382"/>
      <c r="AGC382"/>
      <c r="AGD382"/>
      <c r="AGE382"/>
      <c r="AGF382"/>
      <c r="AGG382"/>
      <c r="AGH382"/>
      <c r="AGI382"/>
      <c r="AGJ382"/>
      <c r="AGK382"/>
      <c r="AGL382"/>
      <c r="AGM382"/>
      <c r="AGN382"/>
      <c r="AGO382"/>
      <c r="AGP382"/>
      <c r="AGQ382"/>
      <c r="AGR382"/>
      <c r="AGS382"/>
      <c r="AGT382"/>
      <c r="AGU382"/>
      <c r="AGV382"/>
      <c r="AGW382"/>
      <c r="AGX382"/>
      <c r="AGY382"/>
      <c r="AGZ382"/>
      <c r="AHA382"/>
      <c r="AHB382"/>
      <c r="AHC382"/>
      <c r="AHD382"/>
      <c r="AHE382"/>
      <c r="AHF382"/>
      <c r="AHG382"/>
      <c r="AHH382"/>
      <c r="AHI382"/>
      <c r="AHJ382"/>
      <c r="AHK382"/>
      <c r="AHL382"/>
      <c r="AHM382"/>
      <c r="AHN382"/>
      <c r="AHO382"/>
      <c r="AHP382"/>
      <c r="AHQ382"/>
      <c r="AHR382"/>
      <c r="AHS382"/>
      <c r="AHT382"/>
      <c r="AHU382"/>
      <c r="AHV382"/>
      <c r="AHW382"/>
      <c r="AHX382"/>
      <c r="AHY382"/>
      <c r="AHZ382"/>
      <c r="AIA382"/>
      <c r="AIB382"/>
      <c r="AIC382"/>
      <c r="AID382"/>
      <c r="AIE382"/>
      <c r="AIF382"/>
      <c r="AIG382"/>
      <c r="AIH382"/>
      <c r="AII382"/>
      <c r="AIJ382"/>
      <c r="AIK382"/>
      <c r="AIL382"/>
      <c r="AIM382"/>
      <c r="AIN382"/>
      <c r="AIO382"/>
      <c r="AIP382"/>
      <c r="AIQ382"/>
      <c r="AIR382"/>
      <c r="AIS382"/>
      <c r="AIT382"/>
      <c r="AIU382"/>
      <c r="AIV382"/>
      <c r="AIW382"/>
      <c r="AIX382"/>
      <c r="AIY382"/>
      <c r="AIZ382"/>
      <c r="AJA382"/>
      <c r="AJB382"/>
      <c r="AJC382"/>
      <c r="AJD382"/>
      <c r="AJE382"/>
      <c r="AJF382"/>
      <c r="AJG382"/>
      <c r="AJH382"/>
      <c r="AJI382"/>
      <c r="AJJ382"/>
      <c r="AJK382"/>
      <c r="AJL382"/>
      <c r="AJM382"/>
      <c r="AJN382"/>
      <c r="AJO382"/>
    </row>
    <row r="383" spans="1:951" x14ac:dyDescent="0.35">
      <c r="A383" s="131" t="s">
        <v>151</v>
      </c>
      <c r="B383" s="131">
        <v>9640322</v>
      </c>
      <c r="C383" s="131" t="s">
        <v>1624</v>
      </c>
      <c r="D383" s="131" t="s">
        <v>1385</v>
      </c>
      <c r="E383" s="131" t="s">
        <v>1625</v>
      </c>
      <c r="F383" s="131" t="s">
        <v>1183</v>
      </c>
      <c r="G383" s="129">
        <f t="shared" si="5"/>
        <v>16</v>
      </c>
      <c r="H383" s="131" t="s">
        <v>186</v>
      </c>
      <c r="I383" s="131" t="s">
        <v>1629</v>
      </c>
      <c r="J383" s="131" t="s">
        <v>213</v>
      </c>
      <c r="K383" s="131" t="s">
        <v>197</v>
      </c>
      <c r="L383" s="131"/>
      <c r="M383" s="133">
        <v>0.7</v>
      </c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  <c r="JN383"/>
      <c r="JO383"/>
      <c r="JP383"/>
      <c r="JQ383"/>
      <c r="JR383"/>
      <c r="JS383"/>
      <c r="JT383"/>
      <c r="JU383"/>
      <c r="JV383"/>
      <c r="JW383"/>
      <c r="JX383"/>
      <c r="JY383"/>
      <c r="JZ383"/>
      <c r="KA383"/>
      <c r="KB383"/>
      <c r="KC383"/>
      <c r="KD383"/>
      <c r="KE383"/>
      <c r="KF383"/>
      <c r="KG383"/>
      <c r="KH383"/>
      <c r="KI383"/>
      <c r="KJ383"/>
      <c r="KK383"/>
      <c r="KL383"/>
      <c r="KM383"/>
      <c r="KN383"/>
      <c r="KO383"/>
      <c r="KP383"/>
      <c r="KQ383"/>
      <c r="KR383"/>
      <c r="KS383"/>
      <c r="KT383"/>
      <c r="KU383"/>
      <c r="KV383"/>
      <c r="KW383"/>
      <c r="KX383"/>
      <c r="KY383"/>
      <c r="KZ383"/>
      <c r="LA383"/>
      <c r="LB383"/>
      <c r="LC383"/>
      <c r="LD383"/>
      <c r="LE383"/>
      <c r="LF383"/>
      <c r="LG383"/>
      <c r="LH383"/>
      <c r="LI383"/>
      <c r="LJ383"/>
      <c r="LK383"/>
      <c r="LL383"/>
      <c r="LM383"/>
      <c r="LN383"/>
      <c r="LO383"/>
      <c r="LP383"/>
      <c r="LQ383"/>
      <c r="LR383"/>
      <c r="LS383"/>
      <c r="LT383"/>
      <c r="LU383"/>
      <c r="LV383"/>
      <c r="LW383"/>
      <c r="LX383"/>
      <c r="LY383"/>
      <c r="LZ383"/>
      <c r="MA383"/>
      <c r="MB383"/>
      <c r="MC383"/>
      <c r="MD383"/>
      <c r="ME383"/>
      <c r="MF383"/>
      <c r="MG383"/>
      <c r="MH383"/>
      <c r="MI383"/>
      <c r="MJ383"/>
      <c r="MK383"/>
      <c r="ML383"/>
      <c r="MM383"/>
      <c r="MN383"/>
      <c r="MO383"/>
      <c r="MP383"/>
      <c r="MQ383"/>
      <c r="MR383"/>
      <c r="MS383"/>
      <c r="MT383"/>
      <c r="MU383"/>
      <c r="MV383"/>
      <c r="MW383"/>
      <c r="MX383"/>
      <c r="MY383"/>
      <c r="MZ383"/>
      <c r="NA383"/>
      <c r="NB383"/>
      <c r="NC383"/>
      <c r="ND383"/>
      <c r="NE383"/>
      <c r="NF383"/>
      <c r="NG383"/>
      <c r="NH383"/>
      <c r="NI383"/>
      <c r="NJ383"/>
      <c r="NK383"/>
      <c r="NL383"/>
      <c r="NM383"/>
      <c r="NN383"/>
      <c r="NO383"/>
      <c r="NP383"/>
      <c r="NQ383"/>
      <c r="NR383"/>
      <c r="NS383"/>
      <c r="NT383"/>
      <c r="NU383"/>
      <c r="NV383"/>
      <c r="NW383"/>
      <c r="NX383"/>
      <c r="NY383"/>
      <c r="NZ383"/>
      <c r="OA383"/>
      <c r="OB383"/>
      <c r="OC383"/>
      <c r="OD383"/>
      <c r="OE383"/>
      <c r="OF383"/>
      <c r="OG383"/>
      <c r="OH383"/>
      <c r="OI383"/>
      <c r="OJ383"/>
      <c r="OK383"/>
      <c r="OL383"/>
      <c r="OM383"/>
      <c r="ON383"/>
      <c r="OO383"/>
      <c r="OP383"/>
      <c r="OQ383"/>
      <c r="OR383"/>
      <c r="OS383"/>
      <c r="OT383"/>
      <c r="OU383"/>
      <c r="OV383"/>
      <c r="OW383"/>
      <c r="OX383"/>
      <c r="OY383"/>
      <c r="OZ383"/>
      <c r="PA383"/>
      <c r="PB383"/>
      <c r="PC383"/>
      <c r="PD383"/>
      <c r="PE383"/>
      <c r="PF383"/>
      <c r="PG383"/>
      <c r="PH383"/>
      <c r="PI383"/>
      <c r="PJ383"/>
      <c r="PK383"/>
      <c r="PL383"/>
      <c r="PM383"/>
      <c r="PN383"/>
      <c r="PO383"/>
      <c r="PP383"/>
      <c r="PQ383"/>
      <c r="PR383"/>
      <c r="PS383"/>
      <c r="PT383"/>
      <c r="PU383"/>
      <c r="PV383"/>
      <c r="PW383"/>
      <c r="PX383"/>
      <c r="PY383"/>
      <c r="PZ383"/>
      <c r="QA383"/>
      <c r="QB383"/>
      <c r="QC383"/>
      <c r="QD383"/>
      <c r="QE383"/>
      <c r="QF383"/>
      <c r="QG383"/>
      <c r="QH383"/>
      <c r="QI383"/>
      <c r="QJ383"/>
      <c r="QK383"/>
      <c r="QL383"/>
      <c r="QM383"/>
      <c r="QN383"/>
      <c r="QO383"/>
      <c r="QP383"/>
      <c r="QQ383"/>
      <c r="QR383"/>
      <c r="QS383"/>
      <c r="QT383"/>
      <c r="QU383"/>
      <c r="QV383"/>
      <c r="QW383"/>
      <c r="QX383"/>
      <c r="QY383"/>
      <c r="QZ383"/>
      <c r="RA383"/>
      <c r="RB383"/>
      <c r="RC383"/>
      <c r="RD383"/>
      <c r="RE383"/>
      <c r="RF383"/>
      <c r="RG383"/>
      <c r="RH383"/>
      <c r="RI383"/>
      <c r="RJ383"/>
      <c r="RK383"/>
      <c r="RL383"/>
      <c r="RM383"/>
      <c r="RN383"/>
      <c r="RO383"/>
      <c r="RP383"/>
      <c r="RQ383"/>
      <c r="RR383"/>
      <c r="RS383"/>
      <c r="RT383"/>
      <c r="RU383"/>
      <c r="RV383"/>
      <c r="RW383"/>
      <c r="RX383"/>
      <c r="RY383"/>
      <c r="RZ383"/>
      <c r="SA383"/>
      <c r="SB383"/>
      <c r="SC383"/>
      <c r="SD383"/>
      <c r="SE383"/>
      <c r="SF383"/>
      <c r="SG383"/>
      <c r="SH383"/>
      <c r="SI383"/>
      <c r="SJ383"/>
      <c r="SK383"/>
      <c r="SL383"/>
      <c r="SM383"/>
      <c r="SN383"/>
      <c r="SO383"/>
      <c r="SP383"/>
      <c r="SQ383"/>
      <c r="SR383"/>
      <c r="SS383"/>
      <c r="ST383"/>
      <c r="SU383"/>
      <c r="SV383"/>
      <c r="SW383"/>
      <c r="SX383"/>
      <c r="SY383"/>
      <c r="SZ383"/>
      <c r="TA383"/>
      <c r="TB383"/>
      <c r="TC383"/>
      <c r="TD383"/>
      <c r="TE383"/>
      <c r="TF383"/>
      <c r="TG383"/>
      <c r="TH383"/>
      <c r="TI383"/>
      <c r="TJ383"/>
      <c r="TK383"/>
      <c r="TL383"/>
      <c r="TM383"/>
      <c r="TN383"/>
      <c r="TO383"/>
      <c r="TP383"/>
      <c r="TQ383"/>
      <c r="TR383"/>
      <c r="TS383"/>
      <c r="TT383"/>
      <c r="TU383"/>
      <c r="TV383"/>
      <c r="TW383"/>
      <c r="TX383"/>
      <c r="TY383"/>
      <c r="TZ383"/>
      <c r="UA383"/>
      <c r="UB383"/>
      <c r="UC383"/>
      <c r="UD383"/>
      <c r="UE383"/>
      <c r="UF383"/>
      <c r="UG383"/>
      <c r="UH383"/>
      <c r="UI383"/>
      <c r="UJ383"/>
      <c r="UK383"/>
      <c r="UL383"/>
      <c r="UM383"/>
      <c r="UN383"/>
      <c r="UO383"/>
      <c r="UP383"/>
      <c r="UQ383"/>
      <c r="UR383"/>
      <c r="US383"/>
      <c r="UT383"/>
      <c r="UU383"/>
      <c r="UV383"/>
      <c r="UW383"/>
      <c r="UX383"/>
      <c r="UY383"/>
      <c r="UZ383"/>
      <c r="VA383"/>
      <c r="VB383"/>
      <c r="VC383"/>
      <c r="VD383"/>
      <c r="VE383"/>
      <c r="VF383"/>
      <c r="VG383"/>
      <c r="VH383"/>
      <c r="VI383"/>
      <c r="VJ383"/>
      <c r="VK383"/>
      <c r="VL383"/>
      <c r="VM383"/>
      <c r="VN383"/>
      <c r="VO383"/>
      <c r="VP383"/>
      <c r="VQ383"/>
      <c r="VR383"/>
      <c r="VS383"/>
      <c r="VT383"/>
      <c r="VU383"/>
      <c r="VV383"/>
      <c r="VW383"/>
      <c r="VX383"/>
      <c r="VY383"/>
      <c r="VZ383"/>
      <c r="WA383"/>
      <c r="WB383"/>
      <c r="WC383"/>
      <c r="WD383"/>
      <c r="WE383"/>
      <c r="WF383"/>
      <c r="WG383"/>
      <c r="WH383"/>
      <c r="WI383"/>
      <c r="WJ383"/>
      <c r="WK383"/>
      <c r="WL383"/>
      <c r="WM383"/>
      <c r="WN383"/>
      <c r="WO383"/>
      <c r="WP383"/>
      <c r="WQ383"/>
      <c r="WR383"/>
      <c r="WS383"/>
      <c r="WT383"/>
      <c r="WU383"/>
      <c r="WV383"/>
      <c r="WW383"/>
      <c r="WX383"/>
      <c r="WY383"/>
      <c r="WZ383"/>
      <c r="XA383"/>
      <c r="XB383"/>
      <c r="XC383"/>
      <c r="XD383"/>
      <c r="XE383"/>
      <c r="XF383"/>
      <c r="XG383"/>
      <c r="XH383"/>
      <c r="XI383"/>
      <c r="XJ383"/>
      <c r="XK383"/>
      <c r="XL383"/>
      <c r="XM383"/>
      <c r="XN383"/>
      <c r="XO383"/>
      <c r="XP383"/>
      <c r="XQ383"/>
      <c r="XR383"/>
      <c r="XS383"/>
      <c r="XT383"/>
      <c r="XU383"/>
      <c r="XV383"/>
      <c r="XW383"/>
      <c r="XX383"/>
      <c r="XY383"/>
      <c r="XZ383"/>
      <c r="YA383"/>
      <c r="YB383"/>
      <c r="YC383"/>
      <c r="YD383"/>
      <c r="YE383"/>
      <c r="YF383"/>
      <c r="YG383"/>
      <c r="YH383"/>
      <c r="YI383"/>
      <c r="YJ383"/>
      <c r="YK383"/>
      <c r="YL383"/>
      <c r="YM383"/>
      <c r="YN383"/>
      <c r="YO383"/>
      <c r="YP383"/>
      <c r="YQ383"/>
      <c r="YR383"/>
      <c r="YS383"/>
      <c r="YT383"/>
      <c r="YU383"/>
      <c r="YV383"/>
      <c r="YW383"/>
      <c r="YX383"/>
      <c r="YY383"/>
      <c r="YZ383"/>
      <c r="ZA383"/>
      <c r="ZB383"/>
      <c r="ZC383"/>
      <c r="ZD383"/>
      <c r="ZE383"/>
      <c r="ZF383"/>
      <c r="ZG383"/>
      <c r="ZH383"/>
      <c r="ZI383"/>
      <c r="ZJ383"/>
      <c r="ZK383"/>
      <c r="ZL383"/>
      <c r="ZM383"/>
      <c r="ZN383"/>
      <c r="ZO383"/>
      <c r="ZP383"/>
      <c r="ZQ383"/>
      <c r="ZR383"/>
      <c r="ZS383"/>
      <c r="ZT383"/>
      <c r="ZU383"/>
      <c r="ZV383"/>
      <c r="ZW383"/>
      <c r="ZX383"/>
      <c r="ZY383"/>
      <c r="ZZ383"/>
      <c r="AAA383"/>
      <c r="AAB383"/>
      <c r="AAC383"/>
      <c r="AAD383"/>
      <c r="AAE383"/>
      <c r="AAF383"/>
      <c r="AAG383"/>
      <c r="AAH383"/>
      <c r="AAI383"/>
      <c r="AAJ383"/>
      <c r="AAK383"/>
      <c r="AAL383"/>
      <c r="AAM383"/>
      <c r="AAN383"/>
      <c r="AAO383"/>
      <c r="AAP383"/>
      <c r="AAQ383"/>
      <c r="AAR383"/>
      <c r="AAS383"/>
      <c r="AAT383"/>
      <c r="AAU383"/>
      <c r="AAV383"/>
      <c r="AAW383"/>
      <c r="AAX383"/>
      <c r="AAY383"/>
      <c r="AAZ383"/>
      <c r="ABA383"/>
      <c r="ABB383"/>
      <c r="ABC383"/>
      <c r="ABD383"/>
      <c r="ABE383"/>
      <c r="ABF383"/>
      <c r="ABG383"/>
      <c r="ABH383"/>
      <c r="ABI383"/>
      <c r="ABJ383"/>
      <c r="ABK383"/>
      <c r="ABL383"/>
      <c r="ABM383"/>
      <c r="ABN383"/>
      <c r="ABO383"/>
      <c r="ABP383"/>
      <c r="ABQ383"/>
      <c r="ABR383"/>
      <c r="ABS383"/>
      <c r="ABT383"/>
      <c r="ABU383"/>
      <c r="ABV383"/>
      <c r="ABW383"/>
      <c r="ABX383"/>
      <c r="ABY383"/>
      <c r="ABZ383"/>
      <c r="ACA383"/>
      <c r="ACB383"/>
      <c r="ACC383"/>
      <c r="ACD383"/>
      <c r="ACE383"/>
      <c r="ACF383"/>
      <c r="ACG383"/>
      <c r="ACH383"/>
      <c r="ACI383"/>
      <c r="ACJ383"/>
      <c r="ACK383"/>
      <c r="ACL383"/>
      <c r="ACM383"/>
      <c r="ACN383"/>
      <c r="ACO383"/>
      <c r="ACP383"/>
      <c r="ACQ383"/>
      <c r="ACR383"/>
      <c r="ACS383"/>
      <c r="ACT383"/>
      <c r="ACU383"/>
      <c r="ACV383"/>
      <c r="ACW383"/>
      <c r="ACX383"/>
      <c r="ACY383"/>
      <c r="ACZ383"/>
      <c r="ADA383"/>
      <c r="ADB383"/>
      <c r="ADC383"/>
      <c r="ADD383"/>
      <c r="ADE383"/>
      <c r="ADF383"/>
      <c r="ADG383"/>
      <c r="ADH383"/>
      <c r="ADI383"/>
      <c r="ADJ383"/>
      <c r="ADK383"/>
      <c r="ADL383"/>
      <c r="ADM383"/>
      <c r="ADN383"/>
      <c r="ADO383"/>
      <c r="ADP383"/>
      <c r="ADQ383"/>
      <c r="ADR383"/>
      <c r="ADS383"/>
      <c r="ADT383"/>
      <c r="ADU383"/>
      <c r="ADV383"/>
      <c r="ADW383"/>
      <c r="ADX383"/>
      <c r="ADY383"/>
      <c r="ADZ383"/>
      <c r="AEA383"/>
      <c r="AEB383"/>
      <c r="AEC383"/>
      <c r="AED383"/>
      <c r="AEE383"/>
      <c r="AEF383"/>
      <c r="AEG383"/>
      <c r="AEH383"/>
      <c r="AEI383"/>
      <c r="AEJ383"/>
      <c r="AEK383"/>
      <c r="AEL383"/>
      <c r="AEM383"/>
      <c r="AEN383"/>
      <c r="AEO383"/>
      <c r="AEP383"/>
      <c r="AEQ383"/>
      <c r="AER383"/>
      <c r="AES383"/>
      <c r="AET383"/>
      <c r="AEU383"/>
      <c r="AEV383"/>
      <c r="AEW383"/>
      <c r="AEX383"/>
      <c r="AEY383"/>
      <c r="AEZ383"/>
      <c r="AFA383"/>
      <c r="AFB383"/>
      <c r="AFC383"/>
      <c r="AFD383"/>
      <c r="AFE383"/>
      <c r="AFF383"/>
      <c r="AFG383"/>
      <c r="AFH383"/>
      <c r="AFI383"/>
      <c r="AFJ383"/>
      <c r="AFK383"/>
      <c r="AFL383"/>
      <c r="AFM383"/>
      <c r="AFN383"/>
      <c r="AFO383"/>
      <c r="AFP383"/>
      <c r="AFQ383"/>
      <c r="AFR383"/>
      <c r="AFS383"/>
      <c r="AFT383"/>
      <c r="AFU383"/>
      <c r="AFV383"/>
      <c r="AFW383"/>
      <c r="AFX383"/>
      <c r="AFY383"/>
      <c r="AFZ383"/>
      <c r="AGA383"/>
      <c r="AGB383"/>
      <c r="AGC383"/>
      <c r="AGD383"/>
      <c r="AGE383"/>
      <c r="AGF383"/>
      <c r="AGG383"/>
      <c r="AGH383"/>
      <c r="AGI383"/>
      <c r="AGJ383"/>
      <c r="AGK383"/>
      <c r="AGL383"/>
      <c r="AGM383"/>
      <c r="AGN383"/>
      <c r="AGO383"/>
      <c r="AGP383"/>
      <c r="AGQ383"/>
      <c r="AGR383"/>
      <c r="AGS383"/>
      <c r="AGT383"/>
      <c r="AGU383"/>
      <c r="AGV383"/>
      <c r="AGW383"/>
      <c r="AGX383"/>
      <c r="AGY383"/>
      <c r="AGZ383"/>
      <c r="AHA383"/>
      <c r="AHB383"/>
      <c r="AHC383"/>
      <c r="AHD383"/>
      <c r="AHE383"/>
      <c r="AHF383"/>
      <c r="AHG383"/>
      <c r="AHH383"/>
      <c r="AHI383"/>
      <c r="AHJ383"/>
      <c r="AHK383"/>
      <c r="AHL383"/>
      <c r="AHM383"/>
      <c r="AHN383"/>
      <c r="AHO383"/>
      <c r="AHP383"/>
      <c r="AHQ383"/>
      <c r="AHR383"/>
      <c r="AHS383"/>
      <c r="AHT383"/>
      <c r="AHU383"/>
      <c r="AHV383"/>
      <c r="AHW383"/>
      <c r="AHX383"/>
      <c r="AHY383"/>
      <c r="AHZ383"/>
      <c r="AIA383"/>
      <c r="AIB383"/>
      <c r="AIC383"/>
      <c r="AID383"/>
      <c r="AIE383"/>
      <c r="AIF383"/>
      <c r="AIG383"/>
      <c r="AIH383"/>
      <c r="AII383"/>
      <c r="AIJ383"/>
      <c r="AIK383"/>
      <c r="AIL383"/>
      <c r="AIM383"/>
      <c r="AIN383"/>
      <c r="AIO383"/>
      <c r="AIP383"/>
      <c r="AIQ383"/>
      <c r="AIR383"/>
      <c r="AIS383"/>
      <c r="AIT383"/>
      <c r="AIU383"/>
      <c r="AIV383"/>
      <c r="AIW383"/>
      <c r="AIX383"/>
      <c r="AIY383"/>
      <c r="AIZ383"/>
      <c r="AJA383"/>
      <c r="AJB383"/>
      <c r="AJC383"/>
      <c r="AJD383"/>
      <c r="AJE383"/>
      <c r="AJF383"/>
      <c r="AJG383"/>
      <c r="AJH383"/>
      <c r="AJI383"/>
      <c r="AJJ383"/>
      <c r="AJK383"/>
      <c r="AJL383"/>
      <c r="AJM383"/>
      <c r="AJN383"/>
      <c r="AJO383"/>
    </row>
    <row r="384" spans="1:951" x14ac:dyDescent="0.35">
      <c r="A384" s="131" t="s">
        <v>151</v>
      </c>
      <c r="B384" s="131">
        <v>9661111</v>
      </c>
      <c r="C384" s="131" t="s">
        <v>1626</v>
      </c>
      <c r="D384" s="131" t="s">
        <v>1385</v>
      </c>
      <c r="E384" s="131" t="s">
        <v>1627</v>
      </c>
      <c r="F384" s="131" t="s">
        <v>1628</v>
      </c>
      <c r="G384" s="129">
        <f t="shared" si="5"/>
        <v>11</v>
      </c>
      <c r="H384" s="131" t="s">
        <v>186</v>
      </c>
      <c r="I384" s="131" t="s">
        <v>1629</v>
      </c>
      <c r="J384" s="131" t="s">
        <v>149</v>
      </c>
      <c r="K384" s="131" t="s">
        <v>266</v>
      </c>
      <c r="L384" s="131"/>
      <c r="M384" s="133">
        <v>0.6</v>
      </c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  <c r="IK384"/>
      <c r="IL384"/>
      <c r="IM384"/>
      <c r="IN384"/>
      <c r="IO384"/>
      <c r="IP384"/>
      <c r="IQ384"/>
      <c r="IR384"/>
      <c r="IS384"/>
      <c r="IT384"/>
      <c r="IU384"/>
      <c r="IV384"/>
      <c r="IW384"/>
      <c r="IX384"/>
      <c r="IY384"/>
      <c r="IZ384"/>
      <c r="JA384"/>
      <c r="JB384"/>
      <c r="JC384"/>
      <c r="JD384"/>
      <c r="JE384"/>
      <c r="JF384"/>
      <c r="JG384"/>
      <c r="JH384"/>
      <c r="JI384"/>
      <c r="JJ384"/>
      <c r="JK384"/>
      <c r="JL384"/>
      <c r="JM384"/>
      <c r="JN384"/>
      <c r="JO384"/>
      <c r="JP384"/>
      <c r="JQ384"/>
      <c r="JR384"/>
      <c r="JS384"/>
      <c r="JT384"/>
      <c r="JU384"/>
      <c r="JV384"/>
      <c r="JW384"/>
      <c r="JX384"/>
      <c r="JY384"/>
      <c r="JZ384"/>
      <c r="KA384"/>
      <c r="KB384"/>
      <c r="KC384"/>
      <c r="KD384"/>
      <c r="KE384"/>
      <c r="KF384"/>
      <c r="KG384"/>
      <c r="KH384"/>
      <c r="KI384"/>
      <c r="KJ384"/>
      <c r="KK384"/>
      <c r="KL384"/>
      <c r="KM384"/>
      <c r="KN384"/>
      <c r="KO384"/>
      <c r="KP384"/>
      <c r="KQ384"/>
      <c r="KR384"/>
      <c r="KS384"/>
      <c r="KT384"/>
      <c r="KU384"/>
      <c r="KV384"/>
      <c r="KW384"/>
      <c r="KX384"/>
      <c r="KY384"/>
      <c r="KZ384"/>
      <c r="LA384"/>
      <c r="LB384"/>
      <c r="LC384"/>
      <c r="LD384"/>
      <c r="LE384"/>
      <c r="LF384"/>
      <c r="LG384"/>
      <c r="LH384"/>
      <c r="LI384"/>
      <c r="LJ384"/>
      <c r="LK384"/>
      <c r="LL384"/>
      <c r="LM384"/>
      <c r="LN384"/>
      <c r="LO384"/>
      <c r="LP384"/>
      <c r="LQ384"/>
      <c r="LR384"/>
      <c r="LS384"/>
      <c r="LT384"/>
      <c r="LU384"/>
      <c r="LV384"/>
      <c r="LW384"/>
      <c r="LX384"/>
      <c r="LY384"/>
      <c r="LZ384"/>
      <c r="MA384"/>
      <c r="MB384"/>
      <c r="MC384"/>
      <c r="MD384"/>
      <c r="ME384"/>
      <c r="MF384"/>
      <c r="MG384"/>
      <c r="MH384"/>
      <c r="MI384"/>
      <c r="MJ384"/>
      <c r="MK384"/>
      <c r="ML384"/>
      <c r="MM384"/>
      <c r="MN384"/>
      <c r="MO384"/>
      <c r="MP384"/>
      <c r="MQ384"/>
      <c r="MR384"/>
      <c r="MS384"/>
      <c r="MT384"/>
      <c r="MU384"/>
      <c r="MV384"/>
      <c r="MW384"/>
      <c r="MX384"/>
      <c r="MY384"/>
      <c r="MZ384"/>
      <c r="NA384"/>
      <c r="NB384"/>
      <c r="NC384"/>
      <c r="ND384"/>
      <c r="NE384"/>
      <c r="NF384"/>
      <c r="NG384"/>
      <c r="NH384"/>
      <c r="NI384"/>
      <c r="NJ384"/>
      <c r="NK384"/>
      <c r="NL384"/>
      <c r="NM384"/>
      <c r="NN384"/>
      <c r="NO384"/>
      <c r="NP384"/>
      <c r="NQ384"/>
      <c r="NR384"/>
      <c r="NS384"/>
      <c r="NT384"/>
      <c r="NU384"/>
      <c r="NV384"/>
      <c r="NW384"/>
      <c r="NX384"/>
      <c r="NY384"/>
      <c r="NZ384"/>
      <c r="OA384"/>
      <c r="OB384"/>
      <c r="OC384"/>
      <c r="OD384"/>
      <c r="OE384"/>
      <c r="OF384"/>
      <c r="OG384"/>
      <c r="OH384"/>
      <c r="OI384"/>
      <c r="OJ384"/>
      <c r="OK384"/>
      <c r="OL384"/>
      <c r="OM384"/>
      <c r="ON384"/>
      <c r="OO384"/>
      <c r="OP384"/>
      <c r="OQ384"/>
      <c r="OR384"/>
      <c r="OS384"/>
      <c r="OT384"/>
      <c r="OU384"/>
      <c r="OV384"/>
      <c r="OW384"/>
      <c r="OX384"/>
      <c r="OY384"/>
      <c r="OZ384"/>
      <c r="PA384"/>
      <c r="PB384"/>
      <c r="PC384"/>
      <c r="PD384"/>
      <c r="PE384"/>
      <c r="PF384"/>
      <c r="PG384"/>
      <c r="PH384"/>
      <c r="PI384"/>
      <c r="PJ384"/>
      <c r="PK384"/>
      <c r="PL384"/>
      <c r="PM384"/>
      <c r="PN384"/>
      <c r="PO384"/>
      <c r="PP384"/>
      <c r="PQ384"/>
      <c r="PR384"/>
      <c r="PS384"/>
      <c r="PT384"/>
      <c r="PU384"/>
      <c r="PV384"/>
      <c r="PW384"/>
      <c r="PX384"/>
      <c r="PY384"/>
      <c r="PZ384"/>
      <c r="QA384"/>
      <c r="QB384"/>
      <c r="QC384"/>
      <c r="QD384"/>
      <c r="QE384"/>
      <c r="QF384"/>
      <c r="QG384"/>
      <c r="QH384"/>
      <c r="QI384"/>
      <c r="QJ384"/>
      <c r="QK384"/>
      <c r="QL384"/>
      <c r="QM384"/>
      <c r="QN384"/>
      <c r="QO384"/>
      <c r="QP384"/>
      <c r="QQ384"/>
      <c r="QR384"/>
      <c r="QS384"/>
      <c r="QT384"/>
      <c r="QU384"/>
      <c r="QV384"/>
      <c r="QW384"/>
      <c r="QX384"/>
      <c r="QY384"/>
      <c r="QZ384"/>
      <c r="RA384"/>
      <c r="RB384"/>
      <c r="RC384"/>
      <c r="RD384"/>
      <c r="RE384"/>
      <c r="RF384"/>
      <c r="RG384"/>
      <c r="RH384"/>
      <c r="RI384"/>
      <c r="RJ384"/>
      <c r="RK384"/>
      <c r="RL384"/>
      <c r="RM384"/>
      <c r="RN384"/>
      <c r="RO384"/>
      <c r="RP384"/>
      <c r="RQ384"/>
      <c r="RR384"/>
      <c r="RS384"/>
      <c r="RT384"/>
      <c r="RU384"/>
      <c r="RV384"/>
      <c r="RW384"/>
      <c r="RX384"/>
      <c r="RY384"/>
      <c r="RZ384"/>
      <c r="SA384"/>
      <c r="SB384"/>
      <c r="SC384"/>
      <c r="SD384"/>
      <c r="SE384"/>
      <c r="SF384"/>
      <c r="SG384"/>
      <c r="SH384"/>
      <c r="SI384"/>
      <c r="SJ384"/>
      <c r="SK384"/>
      <c r="SL384"/>
      <c r="SM384"/>
      <c r="SN384"/>
      <c r="SO384"/>
      <c r="SP384"/>
      <c r="SQ384"/>
      <c r="SR384"/>
      <c r="SS384"/>
      <c r="ST384"/>
      <c r="SU384"/>
      <c r="SV384"/>
      <c r="SW384"/>
      <c r="SX384"/>
      <c r="SY384"/>
      <c r="SZ384"/>
      <c r="TA384"/>
      <c r="TB384"/>
      <c r="TC384"/>
      <c r="TD384"/>
      <c r="TE384"/>
      <c r="TF384"/>
      <c r="TG384"/>
      <c r="TH384"/>
      <c r="TI384"/>
      <c r="TJ384"/>
      <c r="TK384"/>
      <c r="TL384"/>
      <c r="TM384"/>
      <c r="TN384"/>
      <c r="TO384"/>
      <c r="TP384"/>
      <c r="TQ384"/>
      <c r="TR384"/>
      <c r="TS384"/>
      <c r="TT384"/>
      <c r="TU384"/>
      <c r="TV384"/>
      <c r="TW384"/>
      <c r="TX384"/>
      <c r="TY384"/>
      <c r="TZ384"/>
      <c r="UA384"/>
      <c r="UB384"/>
      <c r="UC384"/>
      <c r="UD384"/>
      <c r="UE384"/>
      <c r="UF384"/>
      <c r="UG384"/>
      <c r="UH384"/>
      <c r="UI384"/>
      <c r="UJ384"/>
      <c r="UK384"/>
      <c r="UL384"/>
      <c r="UM384"/>
      <c r="UN384"/>
      <c r="UO384"/>
      <c r="UP384"/>
      <c r="UQ384"/>
      <c r="UR384"/>
      <c r="US384"/>
      <c r="UT384"/>
      <c r="UU384"/>
      <c r="UV384"/>
      <c r="UW384"/>
      <c r="UX384"/>
      <c r="UY384"/>
      <c r="UZ384"/>
      <c r="VA384"/>
      <c r="VB384"/>
      <c r="VC384"/>
      <c r="VD384"/>
      <c r="VE384"/>
      <c r="VF384"/>
      <c r="VG384"/>
      <c r="VH384"/>
      <c r="VI384"/>
      <c r="VJ384"/>
      <c r="VK384"/>
      <c r="VL384"/>
      <c r="VM384"/>
      <c r="VN384"/>
      <c r="VO384"/>
      <c r="VP384"/>
      <c r="VQ384"/>
      <c r="VR384"/>
      <c r="VS384"/>
      <c r="VT384"/>
      <c r="VU384"/>
      <c r="VV384"/>
      <c r="VW384"/>
      <c r="VX384"/>
      <c r="VY384"/>
      <c r="VZ384"/>
      <c r="WA384"/>
      <c r="WB384"/>
      <c r="WC384"/>
      <c r="WD384"/>
      <c r="WE384"/>
      <c r="WF384"/>
      <c r="WG384"/>
      <c r="WH384"/>
      <c r="WI384"/>
      <c r="WJ384"/>
      <c r="WK384"/>
      <c r="WL384"/>
      <c r="WM384"/>
      <c r="WN384"/>
      <c r="WO384"/>
      <c r="WP384"/>
      <c r="WQ384"/>
      <c r="WR384"/>
      <c r="WS384"/>
      <c r="WT384"/>
      <c r="WU384"/>
      <c r="WV384"/>
      <c r="WW384"/>
      <c r="WX384"/>
      <c r="WY384"/>
      <c r="WZ384"/>
      <c r="XA384"/>
      <c r="XB384"/>
      <c r="XC384"/>
      <c r="XD384"/>
      <c r="XE384"/>
      <c r="XF384"/>
      <c r="XG384"/>
      <c r="XH384"/>
      <c r="XI384"/>
      <c r="XJ384"/>
      <c r="XK384"/>
      <c r="XL384"/>
      <c r="XM384"/>
      <c r="XN384"/>
      <c r="XO384"/>
      <c r="XP384"/>
      <c r="XQ384"/>
      <c r="XR384"/>
      <c r="XS384"/>
      <c r="XT384"/>
      <c r="XU384"/>
      <c r="XV384"/>
      <c r="XW384"/>
      <c r="XX384"/>
      <c r="XY384"/>
      <c r="XZ384"/>
      <c r="YA384"/>
      <c r="YB384"/>
      <c r="YC384"/>
      <c r="YD384"/>
      <c r="YE384"/>
      <c r="YF384"/>
      <c r="YG384"/>
      <c r="YH384"/>
      <c r="YI384"/>
      <c r="YJ384"/>
      <c r="YK384"/>
      <c r="YL384"/>
      <c r="YM384"/>
      <c r="YN384"/>
      <c r="YO384"/>
      <c r="YP384"/>
      <c r="YQ384"/>
      <c r="YR384"/>
      <c r="YS384"/>
      <c r="YT384"/>
      <c r="YU384"/>
      <c r="YV384"/>
      <c r="YW384"/>
      <c r="YX384"/>
      <c r="YY384"/>
      <c r="YZ384"/>
      <c r="ZA384"/>
      <c r="ZB384"/>
      <c r="ZC384"/>
      <c r="ZD384"/>
      <c r="ZE384"/>
      <c r="ZF384"/>
      <c r="ZG384"/>
      <c r="ZH384"/>
      <c r="ZI384"/>
      <c r="ZJ384"/>
      <c r="ZK384"/>
      <c r="ZL384"/>
      <c r="ZM384"/>
      <c r="ZN384"/>
      <c r="ZO384"/>
      <c r="ZP384"/>
      <c r="ZQ384"/>
      <c r="ZR384"/>
      <c r="ZS384"/>
      <c r="ZT384"/>
      <c r="ZU384"/>
      <c r="ZV384"/>
      <c r="ZW384"/>
      <c r="ZX384"/>
      <c r="ZY384"/>
      <c r="ZZ384"/>
      <c r="AAA384"/>
      <c r="AAB384"/>
      <c r="AAC384"/>
      <c r="AAD384"/>
      <c r="AAE384"/>
      <c r="AAF384"/>
      <c r="AAG384"/>
      <c r="AAH384"/>
      <c r="AAI384"/>
      <c r="AAJ384"/>
      <c r="AAK384"/>
      <c r="AAL384"/>
      <c r="AAM384"/>
      <c r="AAN384"/>
      <c r="AAO384"/>
      <c r="AAP384"/>
      <c r="AAQ384"/>
      <c r="AAR384"/>
      <c r="AAS384"/>
      <c r="AAT384"/>
      <c r="AAU384"/>
      <c r="AAV384"/>
      <c r="AAW384"/>
      <c r="AAX384"/>
      <c r="AAY384"/>
      <c r="AAZ384"/>
      <c r="ABA384"/>
      <c r="ABB384"/>
      <c r="ABC384"/>
      <c r="ABD384"/>
      <c r="ABE384"/>
      <c r="ABF384"/>
      <c r="ABG384"/>
      <c r="ABH384"/>
      <c r="ABI384"/>
      <c r="ABJ384"/>
      <c r="ABK384"/>
      <c r="ABL384"/>
      <c r="ABM384"/>
      <c r="ABN384"/>
      <c r="ABO384"/>
      <c r="ABP384"/>
      <c r="ABQ384"/>
      <c r="ABR384"/>
      <c r="ABS384"/>
      <c r="ABT384"/>
      <c r="ABU384"/>
      <c r="ABV384"/>
      <c r="ABW384"/>
      <c r="ABX384"/>
      <c r="ABY384"/>
      <c r="ABZ384"/>
      <c r="ACA384"/>
      <c r="ACB384"/>
      <c r="ACC384"/>
      <c r="ACD384"/>
      <c r="ACE384"/>
      <c r="ACF384"/>
      <c r="ACG384"/>
      <c r="ACH384"/>
      <c r="ACI384"/>
      <c r="ACJ384"/>
      <c r="ACK384"/>
      <c r="ACL384"/>
      <c r="ACM384"/>
      <c r="ACN384"/>
      <c r="ACO384"/>
      <c r="ACP384"/>
      <c r="ACQ384"/>
      <c r="ACR384"/>
      <c r="ACS384"/>
      <c r="ACT384"/>
      <c r="ACU384"/>
      <c r="ACV384"/>
      <c r="ACW384"/>
      <c r="ACX384"/>
      <c r="ACY384"/>
      <c r="ACZ384"/>
      <c r="ADA384"/>
      <c r="ADB384"/>
      <c r="ADC384"/>
      <c r="ADD384"/>
      <c r="ADE384"/>
      <c r="ADF384"/>
      <c r="ADG384"/>
      <c r="ADH384"/>
      <c r="ADI384"/>
      <c r="ADJ384"/>
      <c r="ADK384"/>
      <c r="ADL384"/>
      <c r="ADM384"/>
      <c r="ADN384"/>
      <c r="ADO384"/>
      <c r="ADP384"/>
      <c r="ADQ384"/>
      <c r="ADR384"/>
      <c r="ADS384"/>
      <c r="ADT384"/>
      <c r="ADU384"/>
      <c r="ADV384"/>
      <c r="ADW384"/>
      <c r="ADX384"/>
      <c r="ADY384"/>
      <c r="ADZ384"/>
      <c r="AEA384"/>
      <c r="AEB384"/>
      <c r="AEC384"/>
      <c r="AED384"/>
      <c r="AEE384"/>
      <c r="AEF384"/>
      <c r="AEG384"/>
      <c r="AEH384"/>
      <c r="AEI384"/>
      <c r="AEJ384"/>
      <c r="AEK384"/>
      <c r="AEL384"/>
      <c r="AEM384"/>
      <c r="AEN384"/>
      <c r="AEO384"/>
      <c r="AEP384"/>
      <c r="AEQ384"/>
      <c r="AER384"/>
      <c r="AES384"/>
      <c r="AET384"/>
      <c r="AEU384"/>
      <c r="AEV384"/>
      <c r="AEW384"/>
      <c r="AEX384"/>
      <c r="AEY384"/>
      <c r="AEZ384"/>
      <c r="AFA384"/>
      <c r="AFB384"/>
      <c r="AFC384"/>
      <c r="AFD384"/>
      <c r="AFE384"/>
      <c r="AFF384"/>
      <c r="AFG384"/>
      <c r="AFH384"/>
      <c r="AFI384"/>
      <c r="AFJ384"/>
      <c r="AFK384"/>
      <c r="AFL384"/>
      <c r="AFM384"/>
      <c r="AFN384"/>
      <c r="AFO384"/>
      <c r="AFP384"/>
      <c r="AFQ384"/>
      <c r="AFR384"/>
      <c r="AFS384"/>
      <c r="AFT384"/>
      <c r="AFU384"/>
      <c r="AFV384"/>
      <c r="AFW384"/>
      <c r="AFX384"/>
      <c r="AFY384"/>
      <c r="AFZ384"/>
      <c r="AGA384"/>
      <c r="AGB384"/>
      <c r="AGC384"/>
      <c r="AGD384"/>
      <c r="AGE384"/>
      <c r="AGF384"/>
      <c r="AGG384"/>
      <c r="AGH384"/>
      <c r="AGI384"/>
      <c r="AGJ384"/>
      <c r="AGK384"/>
      <c r="AGL384"/>
      <c r="AGM384"/>
      <c r="AGN384"/>
      <c r="AGO384"/>
      <c r="AGP384"/>
      <c r="AGQ384"/>
      <c r="AGR384"/>
      <c r="AGS384"/>
      <c r="AGT384"/>
      <c r="AGU384"/>
      <c r="AGV384"/>
      <c r="AGW384"/>
      <c r="AGX384"/>
      <c r="AGY384"/>
      <c r="AGZ384"/>
      <c r="AHA384"/>
      <c r="AHB384"/>
      <c r="AHC384"/>
      <c r="AHD384"/>
      <c r="AHE384"/>
      <c r="AHF384"/>
      <c r="AHG384"/>
      <c r="AHH384"/>
      <c r="AHI384"/>
      <c r="AHJ384"/>
      <c r="AHK384"/>
      <c r="AHL384"/>
      <c r="AHM384"/>
      <c r="AHN384"/>
      <c r="AHO384"/>
      <c r="AHP384"/>
      <c r="AHQ384"/>
      <c r="AHR384"/>
      <c r="AHS384"/>
      <c r="AHT384"/>
      <c r="AHU384"/>
      <c r="AHV384"/>
      <c r="AHW384"/>
      <c r="AHX384"/>
      <c r="AHY384"/>
      <c r="AHZ384"/>
      <c r="AIA384"/>
      <c r="AIB384"/>
      <c r="AIC384"/>
      <c r="AID384"/>
      <c r="AIE384"/>
      <c r="AIF384"/>
      <c r="AIG384"/>
      <c r="AIH384"/>
      <c r="AII384"/>
      <c r="AIJ384"/>
      <c r="AIK384"/>
      <c r="AIL384"/>
      <c r="AIM384"/>
      <c r="AIN384"/>
      <c r="AIO384"/>
      <c r="AIP384"/>
      <c r="AIQ384"/>
      <c r="AIR384"/>
      <c r="AIS384"/>
      <c r="AIT384"/>
      <c r="AIU384"/>
      <c r="AIV384"/>
      <c r="AIW384"/>
      <c r="AIX384"/>
      <c r="AIY384"/>
      <c r="AIZ384"/>
      <c r="AJA384"/>
      <c r="AJB384"/>
      <c r="AJC384"/>
      <c r="AJD384"/>
      <c r="AJE384"/>
      <c r="AJF384"/>
      <c r="AJG384"/>
      <c r="AJH384"/>
      <c r="AJI384"/>
      <c r="AJJ384"/>
      <c r="AJK384"/>
      <c r="AJL384"/>
      <c r="AJM384"/>
      <c r="AJN384"/>
      <c r="AJO384"/>
    </row>
    <row r="385" spans="1:13" ht="28.5" customHeight="1" thickBot="1" x14ac:dyDescent="0.6">
      <c r="A385" s="97"/>
      <c r="B385" s="93" t="s">
        <v>170</v>
      </c>
      <c r="C385" s="96">
        <f>COUNTIF(B8:B384,"&gt;0")</f>
        <v>377</v>
      </c>
      <c r="D385" s="95"/>
      <c r="E385" s="98"/>
      <c r="F385" s="98"/>
      <c r="G385" s="98"/>
      <c r="H385" s="98"/>
      <c r="I385" s="98"/>
      <c r="J385" s="98"/>
      <c r="K385" s="98"/>
      <c r="L385" s="98"/>
      <c r="M385" s="98"/>
    </row>
  </sheetData>
  <autoFilter ref="A7:FZ385" xr:uid="{00000000-0009-0000-0000-00000B000000}"/>
  <mergeCells count="3">
    <mergeCell ref="A5:H5"/>
    <mergeCell ref="I5:M5"/>
    <mergeCell ref="A3:J3"/>
  </mergeCells>
  <dataValidations count="2">
    <dataValidation operator="equal" allowBlank="1" showInputMessage="1" showErrorMessage="1" promptTitle="Registro obligatorio" prompt="Dato indispensable para el cálculo del Bono Fin de Año" sqref="E8:E384 B8:B384 I8:I384" xr:uid="{00000000-0002-0000-0B00-000003000000}">
      <formula1>0</formula1>
      <formula2>0</formula2>
    </dataValidation>
    <dataValidation operator="equal" allowBlank="1" showInputMessage="1" showErrorMessage="1" promptTitle="Registro obligatorio" prompt="Dato indispensable para el cálculo del Bono Fin de Año" sqref="J1:L1048576" xr:uid="{34439C0E-422B-4C11-A261-DEDE97E5C470}"/>
  </dataValidations>
  <printOptions horizontalCentered="1" verticalCentered="1"/>
  <pageMargins left="0" right="0" top="0" bottom="0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5737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17</vt:i4>
      </vt:variant>
    </vt:vector>
  </HeadingPairs>
  <TitlesOfParts>
    <vt:vector size="24" baseType="lpstr">
      <vt:lpstr>LISTADO_IEU_POR_CODIGO</vt:lpstr>
      <vt:lpstr>RESUMEN</vt:lpstr>
      <vt:lpstr>RESUMEN_PRESUPUESTARIO</vt:lpstr>
      <vt:lpstr>RESUMEN_GENERAL</vt:lpstr>
      <vt:lpstr>DOC_FIJOS</vt:lpstr>
      <vt:lpstr>DOC_CONTRATADOS</vt:lpstr>
      <vt:lpstr>DOC_JUBILADOS</vt:lpstr>
      <vt:lpstr>DOC_CONTRATADOS!_FilterDatabase</vt:lpstr>
      <vt:lpstr>DOC_CONTRATADOS!_FilterDatabase_0</vt:lpstr>
      <vt:lpstr>DOC_FIJOS!_FilterDatabase_0</vt:lpstr>
      <vt:lpstr>DOC_JUBILADOS!_FilterDatabase_0</vt:lpstr>
      <vt:lpstr>DOC_CONTRATADOS!_FilterDatabase_0_0</vt:lpstr>
      <vt:lpstr>DOC_FIJOS!_FilterDatabase_0_0</vt:lpstr>
      <vt:lpstr>DOC_JUBILADOS!_FilterDatabase_0_0</vt:lpstr>
      <vt:lpstr>DOC_CONTRATADOS!_FilterDatabase_0_0_0</vt:lpstr>
      <vt:lpstr>DOC_FIJOS!_FilterDatabase_0_0_0</vt:lpstr>
      <vt:lpstr>DOC_JUBILADOS!_FilterDatabase_0_0_0</vt:lpstr>
      <vt:lpstr>DOC_CONTRATADOS!_FilterDatabase_0_0_0_0</vt:lpstr>
      <vt:lpstr>DOC_FIJOS!_FilterDatabase_0_0_0_0</vt:lpstr>
      <vt:lpstr>DOC_JUBILADOS!_FilterDatabase_0_0_0_0</vt:lpstr>
      <vt:lpstr>DOC_CONTRATADOS!_FilterDatabase_0_0_0_0_0</vt:lpstr>
      <vt:lpstr>DOC_FIJOS!_FilterDatabase_0_0_0_0_0</vt:lpstr>
      <vt:lpstr>DOC_JUBILADOS!_FilterDatabase_0_0_0_0_0</vt:lpstr>
      <vt:lpstr>CODIGO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Talento Humano06</dc:creator>
  <cp:lastModifiedBy>lucas.a carrizales ruiz</cp:lastModifiedBy>
  <cp:revision>21</cp:revision>
  <cp:lastPrinted>2015-10-30T21:26:15Z</cp:lastPrinted>
  <dcterms:created xsi:type="dcterms:W3CDTF">2015-10-22T15:14:49Z</dcterms:created>
  <dcterms:modified xsi:type="dcterms:W3CDTF">2025-07-28T18:21:02Z</dcterms:modified>
  <dc:language>es-VE</dc:language>
</cp:coreProperties>
</file>